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ris Huntley\Dropbox\Huntley Wealth Shared Documents\Partnership with Nic West\Desktop\Best Life Insurance Company Project\"/>
    </mc:Choice>
  </mc:AlternateContent>
  <bookViews>
    <workbookView xWindow="0" yWindow="0" windowWidth="28800" windowHeight="12210" activeTab="6" xr2:uid="{8E0194C0-9F02-4E7B-A0B8-862016A19E7D}"/>
  </bookViews>
  <sheets>
    <sheet name="25" sheetId="4" r:id="rId1"/>
    <sheet name="35" sheetId="5" r:id="rId2"/>
    <sheet name="45" sheetId="6" r:id="rId3"/>
    <sheet name="55" sheetId="1" r:id="rId4"/>
    <sheet name="65" sheetId="2" r:id="rId5"/>
    <sheet name="75" sheetId="3" r:id="rId6"/>
    <sheet name="Total Rankings" sheetId="7" r:id="rId7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" l="1"/>
  <c r="I12" i="7"/>
  <c r="H23" i="7"/>
  <c r="I23" i="7"/>
  <c r="H15" i="7"/>
  <c r="I15" i="7"/>
  <c r="H16" i="7"/>
  <c r="I16" i="7"/>
  <c r="H10" i="7"/>
  <c r="I10" i="7"/>
  <c r="H17" i="7"/>
  <c r="I17" i="7"/>
  <c r="H18" i="7"/>
  <c r="I18" i="7"/>
  <c r="H19" i="7"/>
  <c r="I19" i="7"/>
  <c r="H3" i="7"/>
  <c r="I3" i="7"/>
  <c r="H6" i="7"/>
  <c r="I6" i="7"/>
  <c r="H4" i="7"/>
  <c r="I4" i="7"/>
  <c r="H9" i="7"/>
  <c r="I9" i="7"/>
  <c r="H21" i="7"/>
  <c r="I21" i="7"/>
  <c r="H11" i="7"/>
  <c r="I11" i="7"/>
  <c r="H8" i="7"/>
  <c r="I8" i="7"/>
  <c r="H14" i="7"/>
  <c r="I14" i="7"/>
  <c r="H13" i="7"/>
  <c r="I13" i="7"/>
  <c r="H20" i="7"/>
  <c r="I20" i="7"/>
  <c r="H22" i="7"/>
  <c r="I22" i="7"/>
  <c r="H5" i="7"/>
  <c r="I5" i="7"/>
  <c r="H7" i="7"/>
  <c r="I7" i="7"/>
  <c r="E20" i="3"/>
  <c r="E12" i="3"/>
  <c r="E18" i="3"/>
  <c r="E6" i="3"/>
  <c r="E17" i="3"/>
  <c r="E9" i="3"/>
  <c r="E11" i="3"/>
  <c r="E10" i="3"/>
  <c r="E5" i="3"/>
  <c r="E14" i="3"/>
  <c r="E22" i="3"/>
  <c r="E4" i="3"/>
  <c r="E15" i="3"/>
  <c r="E13" i="3"/>
  <c r="E3" i="3"/>
  <c r="E16" i="3"/>
  <c r="E21" i="3"/>
  <c r="E19" i="3"/>
  <c r="E23" i="3"/>
  <c r="E7" i="3"/>
  <c r="E8" i="3"/>
  <c r="E15" i="2"/>
  <c r="E18" i="2"/>
  <c r="E16" i="2"/>
  <c r="E11" i="2"/>
  <c r="E14" i="2"/>
  <c r="E3" i="2"/>
  <c r="E8" i="2"/>
  <c r="E4" i="2"/>
  <c r="E23" i="2"/>
  <c r="E10" i="2"/>
  <c r="E22" i="2"/>
  <c r="E21" i="2"/>
  <c r="E7" i="2"/>
  <c r="E9" i="2"/>
  <c r="E17" i="2"/>
  <c r="E13" i="2"/>
  <c r="E6" i="2"/>
  <c r="E19" i="2"/>
  <c r="E20" i="2"/>
  <c r="E5" i="2"/>
  <c r="E12" i="2"/>
  <c r="H13" i="6"/>
  <c r="H19" i="6"/>
  <c r="H18" i="6"/>
  <c r="H14" i="6"/>
  <c r="H17" i="6"/>
  <c r="H3" i="6"/>
  <c r="H4" i="6"/>
  <c r="H5" i="6"/>
  <c r="H22" i="6"/>
  <c r="H9" i="6"/>
  <c r="H23" i="6"/>
  <c r="H7" i="6"/>
  <c r="H15" i="6"/>
  <c r="H8" i="6"/>
  <c r="H16" i="6"/>
  <c r="H10" i="6"/>
  <c r="H12" i="6"/>
  <c r="H21" i="6"/>
  <c r="H20" i="6"/>
  <c r="H6" i="6"/>
  <c r="H11" i="6"/>
  <c r="H7" i="5"/>
  <c r="H17" i="5"/>
  <c r="H15" i="5"/>
  <c r="H13" i="5"/>
  <c r="H22" i="5"/>
  <c r="H3" i="5"/>
  <c r="H6" i="5"/>
  <c r="H4" i="5"/>
  <c r="H23" i="5"/>
  <c r="H8" i="5"/>
  <c r="H20" i="5"/>
  <c r="H10" i="5"/>
  <c r="H14" i="5"/>
  <c r="H9" i="5"/>
  <c r="H12" i="5"/>
  <c r="H18" i="5"/>
  <c r="H16" i="5"/>
  <c r="H19" i="5"/>
  <c r="H21" i="5"/>
  <c r="H11" i="5"/>
  <c r="H5" i="5"/>
  <c r="H27" i="4"/>
  <c r="H24" i="4"/>
  <c r="H25" i="4"/>
  <c r="H29" i="4"/>
  <c r="H20" i="4"/>
  <c r="H21" i="4"/>
  <c r="H18" i="4"/>
  <c r="H11" i="4"/>
  <c r="H19" i="4"/>
  <c r="H17" i="4"/>
  <c r="H26" i="4"/>
  <c r="H22" i="4"/>
  <c r="H23" i="4"/>
  <c r="H10" i="4"/>
  <c r="H28" i="4"/>
  <c r="H14" i="4"/>
  <c r="H13" i="4"/>
  <c r="H15" i="4"/>
  <c r="H12" i="4"/>
  <c r="H16" i="4"/>
  <c r="H9" i="4"/>
  <c r="H16" i="1"/>
  <c r="H19" i="1"/>
  <c r="H18" i="1"/>
  <c r="H14" i="1"/>
  <c r="H13" i="1"/>
  <c r="H3" i="1"/>
  <c r="H6" i="1"/>
  <c r="H5" i="1"/>
  <c r="H20" i="1"/>
  <c r="H8" i="1"/>
  <c r="H22" i="1"/>
  <c r="H9" i="1"/>
  <c r="H15" i="1"/>
  <c r="H7" i="1"/>
  <c r="H17" i="1"/>
  <c r="H12" i="1"/>
  <c r="H11" i="1"/>
  <c r="H21" i="1"/>
  <c r="H23" i="1"/>
  <c r="H4" i="1"/>
  <c r="H10" i="1"/>
</calcChain>
</file>

<file path=xl/sharedStrings.xml><?xml version="1.0" encoding="utf-8"?>
<sst xmlns="http://schemas.openxmlformats.org/spreadsheetml/2006/main" count="309" uniqueCount="63">
  <si>
    <t>500K 10 Year</t>
  </si>
  <si>
    <t>500K 20 Yr</t>
  </si>
  <si>
    <t>1 Million 20 Yr</t>
  </si>
  <si>
    <t>1 Million 10 Year</t>
  </si>
  <si>
    <t>American General Life Insurance Company</t>
  </si>
  <si>
    <t>Banner Life Insurance Company</t>
  </si>
  <si>
    <t>Guardian Life Insurance Co of America</t>
  </si>
  <si>
    <t>John Hancock Life Insurance Company USA</t>
  </si>
  <si>
    <t>Lincoln National Life Insurance Company</t>
  </si>
  <si>
    <t>Massachusetts Mutual Life Insurance</t>
  </si>
  <si>
    <t>Midland National Life Insurance Company</t>
  </si>
  <si>
    <t>Minnesota Life Insurance Company</t>
  </si>
  <si>
    <t>United of Omaha Life Insurance Company</t>
  </si>
  <si>
    <t>Nationwide Life and Annuity Insurance Co</t>
  </si>
  <si>
    <t>New York Life Insurance Company</t>
  </si>
  <si>
    <t>North American Co for Life and Health</t>
  </si>
  <si>
    <t xml:space="preserve">Northwestern Mutual Life Insurance </t>
  </si>
  <si>
    <t>Pacific Life Insurance Company</t>
  </si>
  <si>
    <t>Principal National Life Insurance Co</t>
  </si>
  <si>
    <t>Protective Life Insurance Company</t>
  </si>
  <si>
    <t>Pruco Life Insurance Company</t>
  </si>
  <si>
    <t>Savings Bank Life Insurance Co of MA</t>
  </si>
  <si>
    <t>TIAA-CREF Life Insurance Company</t>
  </si>
  <si>
    <t>Transamerica Life Insurance Company</t>
  </si>
  <si>
    <t>Farmers New World Life Insurance Company</t>
  </si>
  <si>
    <t>250K 20 Yr</t>
  </si>
  <si>
    <t>250K 10 Year</t>
  </si>
  <si>
    <t>Average of 6</t>
  </si>
  <si>
    <t>Rating for 50 to 59 Years Old</t>
  </si>
  <si>
    <t>Rating for 60 to 69 Years Old</t>
  </si>
  <si>
    <t>Average of 3</t>
  </si>
  <si>
    <t>No 10 Year Term was available to quote at age 75</t>
  </si>
  <si>
    <t>Rating for 70 to 79</t>
  </si>
  <si>
    <t>Rating</t>
  </si>
  <si>
    <t>Ranking Per Age Group</t>
  </si>
  <si>
    <t>20 to 29</t>
  </si>
  <si>
    <t>40 to 49</t>
  </si>
  <si>
    <t>50 to 59</t>
  </si>
  <si>
    <t>60 to 69</t>
  </si>
  <si>
    <t>70 to 79</t>
  </si>
  <si>
    <t>Total</t>
  </si>
  <si>
    <t>Average Ranking</t>
  </si>
  <si>
    <t>30 to 39</t>
  </si>
  <si>
    <t>n/a</t>
  </si>
  <si>
    <t>Companies</t>
  </si>
  <si>
    <t>Final Overal Ranking</t>
  </si>
  <si>
    <t xml:space="preserve">whenever more than one term product was available from a single company, we selected the lowest priced product with guaranteed level premiums </t>
  </si>
  <si>
    <t xml:space="preserve">throughout the term): Protective Life Insurance Company (Protective) - Classic Choice Term 10 &amp; 20, American General Life Insurance Company (AIG) - </t>
  </si>
  <si>
    <t xml:space="preserve">Select-a-Term 10 &amp; 20 Year, United of Omaha Life Insurance Company (Mutual of Omaha) - Term Life Answers 10 &amp; 20, Pacific Life Insurance Company </t>
  </si>
  <si>
    <t xml:space="preserve">(Pacific Life) - PL Promise Term 10 &amp; 20, Midland National Life Insurance Company (Midland National) - Premier CS7 - 10 &amp; 20 Year Term, North American </t>
  </si>
  <si>
    <t>Co for Life and Health (North American) - ADDvantage 10 &amp; 20, Principal National Life Insurance Co (Principal), Banner Life Insurance Company (Banner Life)</t>
  </si>
  <si>
    <t xml:space="preserve"> - OPTerm 10 &amp; 20, Savings Bank Life Insurance Co of MA (Savings Bank Life) - T-10 &amp; T-20, Massachusetts Mutual Life Insurance (Mass Mutual) - Vantage </t>
  </si>
  <si>
    <t xml:space="preserve">Term 10 &amp; 20, Minnesota Life Insurance Company (Minnesota Life) - Advantage Elite Select 10 &amp; 20 Year, Transamerica Life Insurance Company </t>
  </si>
  <si>
    <t>(Transamerica) - Trendsetter Super 10 &amp; 20, TIAA-CREF Life Insurance Company (TIAA-CREF) - 10 &amp; 20 Year Level Term, Lincoln National Life Insurance Company</t>
  </si>
  <si>
    <t xml:space="preserve"> (Lincoln Financial) - TermAccel (R) Level Term 10 &amp; 20 for $250,000 and $500,000 amounts, LifeElement (R) Level Term 10 &amp; 20 for $1,000,000, John Hancock </t>
  </si>
  <si>
    <t xml:space="preserve">Life Insurance Company USA (John Hancock) - Term 10 &amp; 20, New York Life Insurance Company (New York Life) - 10 &amp; 20 Year Level Term (10LCT &amp; 20LCT), </t>
  </si>
  <si>
    <t xml:space="preserve">Guardian Life Insurance Co of America (Guardian) - Level Term Gold 10 &amp; 20, Pruco Life Insurance Company (Prudential) - Term Essential 10 &amp; 20, Farmers New </t>
  </si>
  <si>
    <t xml:space="preserve">World Life Insurance Company (Farmers) - Value Term 10 &amp; 20 Year, Nationwide Life and Annuity Insurance Co (Nationwide) - YourLife GLT 10 &amp; 20 Year Term, </t>
  </si>
  <si>
    <t>Northwestern Mutual Life Insurance (Northwestern Mutual) - TT Level Term 10 &amp; 20.</t>
  </si>
  <si>
    <t xml:space="preserve">CA companies and product names of term policies used for pricing above are as follows (In parentheses indicates abbreviated name in comparison tool and </t>
  </si>
  <si>
    <t>https://www.insuranceblogbychris.com/best-life-insurance-companies-rates-by-age/</t>
  </si>
  <si>
    <t>Pricing for Life Insurance Company Comparison Tool at:</t>
  </si>
  <si>
    <t>Rates Obtained from Compulife - Updated 8/24/17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</si>
</sst>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2" fontId="3" fillId="0" borderId="0" xfId="0" applyNumberFormat="1" applyFont="1" applyAlignment="1">
      <alignment horizontal="right"/>
    </xf>
    <xf numFmtId="0" fontId="0" fillId="0" borderId="0" xfId="0" applyFont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2517913</xdr:colOff>
      <xdr:row>2</xdr:row>
      <xdr:rowOff>55353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B5211B-DDE0-4BB6-9C40-38729C3D2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7913" cy="436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suranceblogbychris.com/best-life-insurance-companies-rates-by-ag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B0B8-6AD4-4925-B2FD-03B8B494CF1F}">
  <dimension ref="A4:I44"/>
  <sheetViews>
    <sheetView topLeftCell="A4" zoomScale="115" zoomScaleNormal="115" workbookViewId="0">
      <selection activeCell="K14" sqref="K14"/>
    </sheetView>
  </sheetViews>
  <sheetFormatPr defaultRowHeight="15" x14ac:dyDescent="0.25"/>
  <cols>
    <col min="1" max="1" width="44.85546875" customWidth="1"/>
    <col min="2" max="2" width="14.7109375" customWidth="1"/>
    <col min="3" max="3" width="13.85546875" customWidth="1"/>
    <col min="4" max="4" width="15.5703125" customWidth="1"/>
    <col min="5" max="5" width="13.5703125" customWidth="1"/>
    <col min="6" max="6" width="14" customWidth="1"/>
    <col min="7" max="7" width="15.85546875" customWidth="1"/>
    <col min="8" max="8" width="12.7109375" customWidth="1"/>
  </cols>
  <sheetData>
    <row r="4" spans="1:9" x14ac:dyDescent="0.25">
      <c r="A4" t="s">
        <v>61</v>
      </c>
    </row>
    <row r="5" spans="1:9" x14ac:dyDescent="0.25">
      <c r="A5" s="15" t="s">
        <v>60</v>
      </c>
    </row>
    <row r="6" spans="1:9" x14ac:dyDescent="0.25">
      <c r="A6" t="s">
        <v>62</v>
      </c>
    </row>
    <row r="7" spans="1:9" x14ac:dyDescent="0.25">
      <c r="A7" s="15"/>
    </row>
    <row r="8" spans="1:9" x14ac:dyDescent="0.25">
      <c r="B8" t="s">
        <v>26</v>
      </c>
      <c r="C8" t="s">
        <v>0</v>
      </c>
      <c r="D8" t="s">
        <v>3</v>
      </c>
      <c r="E8" t="s">
        <v>25</v>
      </c>
      <c r="F8" t="s">
        <v>1</v>
      </c>
      <c r="G8" t="s">
        <v>2</v>
      </c>
      <c r="H8" t="s">
        <v>27</v>
      </c>
      <c r="I8" t="s">
        <v>33</v>
      </c>
    </row>
    <row r="9" spans="1:9" x14ac:dyDescent="0.25">
      <c r="A9" s="1" t="s">
        <v>19</v>
      </c>
      <c r="B9" s="1">
        <v>110</v>
      </c>
      <c r="C9">
        <v>160</v>
      </c>
      <c r="D9">
        <v>245</v>
      </c>
      <c r="E9">
        <v>150</v>
      </c>
      <c r="F9">
        <v>230</v>
      </c>
      <c r="G9">
        <v>395</v>
      </c>
      <c r="H9" s="2">
        <f t="shared" ref="H9:H29" si="0">SUM(B9:G9)/6</f>
        <v>215</v>
      </c>
      <c r="I9">
        <v>1</v>
      </c>
    </row>
    <row r="10" spans="1:9" x14ac:dyDescent="0.25">
      <c r="A10" s="1" t="s">
        <v>4</v>
      </c>
      <c r="B10" s="1">
        <v>121.5</v>
      </c>
      <c r="C10">
        <v>164</v>
      </c>
      <c r="D10">
        <v>264</v>
      </c>
      <c r="E10">
        <v>154</v>
      </c>
      <c r="F10">
        <v>234</v>
      </c>
      <c r="G10">
        <v>404</v>
      </c>
      <c r="H10" s="2">
        <f t="shared" si="0"/>
        <v>223.58333333333334</v>
      </c>
      <c r="I10">
        <v>2</v>
      </c>
    </row>
    <row r="11" spans="1:9" x14ac:dyDescent="0.25">
      <c r="A11" s="1" t="s">
        <v>12</v>
      </c>
      <c r="B11" s="1">
        <v>122.5</v>
      </c>
      <c r="C11">
        <v>162.5</v>
      </c>
      <c r="D11">
        <v>252.5</v>
      </c>
      <c r="E11">
        <v>157.5</v>
      </c>
      <c r="F11">
        <v>242.5</v>
      </c>
      <c r="G11">
        <v>422.5</v>
      </c>
      <c r="H11" s="2">
        <f t="shared" si="0"/>
        <v>226.66666666666666</v>
      </c>
      <c r="I11">
        <v>3</v>
      </c>
    </row>
    <row r="12" spans="1:9" x14ac:dyDescent="0.25">
      <c r="A12" s="1" t="s">
        <v>17</v>
      </c>
      <c r="B12" s="1">
        <v>122.49</v>
      </c>
      <c r="C12">
        <v>172.49</v>
      </c>
      <c r="D12">
        <v>262.49</v>
      </c>
      <c r="E12">
        <v>156.49</v>
      </c>
      <c r="F12">
        <v>238.99</v>
      </c>
      <c r="G12">
        <v>413.99</v>
      </c>
      <c r="H12" s="2">
        <f t="shared" si="0"/>
        <v>227.82333333333335</v>
      </c>
      <c r="I12">
        <v>4</v>
      </c>
    </row>
    <row r="13" spans="1:9" x14ac:dyDescent="0.25">
      <c r="A13" s="1" t="s">
        <v>10</v>
      </c>
      <c r="B13" s="1">
        <v>122.5</v>
      </c>
      <c r="C13">
        <v>175</v>
      </c>
      <c r="D13">
        <v>285</v>
      </c>
      <c r="E13">
        <v>157.5</v>
      </c>
      <c r="F13">
        <v>245</v>
      </c>
      <c r="G13">
        <v>425</v>
      </c>
      <c r="H13" s="2">
        <f t="shared" si="0"/>
        <v>235</v>
      </c>
      <c r="I13">
        <v>5</v>
      </c>
    </row>
    <row r="14" spans="1:9" x14ac:dyDescent="0.25">
      <c r="A14" s="1" t="s">
        <v>15</v>
      </c>
      <c r="B14" s="1">
        <v>122.5</v>
      </c>
      <c r="C14">
        <v>175</v>
      </c>
      <c r="D14">
        <v>285</v>
      </c>
      <c r="E14">
        <v>157.5</v>
      </c>
      <c r="F14">
        <v>245</v>
      </c>
      <c r="G14">
        <v>425</v>
      </c>
      <c r="H14" s="2">
        <f t="shared" si="0"/>
        <v>235</v>
      </c>
      <c r="I14">
        <v>6</v>
      </c>
    </row>
    <row r="15" spans="1:9" x14ac:dyDescent="0.25">
      <c r="A15" s="1" t="s">
        <v>18</v>
      </c>
      <c r="B15" s="1">
        <v>130</v>
      </c>
      <c r="C15">
        <v>185</v>
      </c>
      <c r="D15">
        <v>280</v>
      </c>
      <c r="E15">
        <v>167.5</v>
      </c>
      <c r="F15">
        <v>260</v>
      </c>
      <c r="G15">
        <v>440</v>
      </c>
      <c r="H15" s="2">
        <f t="shared" si="0"/>
        <v>243.75</v>
      </c>
      <c r="I15">
        <v>7</v>
      </c>
    </row>
    <row r="16" spans="1:9" x14ac:dyDescent="0.25">
      <c r="A16" s="1" t="s">
        <v>5</v>
      </c>
      <c r="B16" s="1">
        <v>132.5</v>
      </c>
      <c r="C16">
        <v>204.99</v>
      </c>
      <c r="D16">
        <v>349.98</v>
      </c>
      <c r="E16">
        <v>157.79</v>
      </c>
      <c r="F16">
        <v>229.99</v>
      </c>
      <c r="G16">
        <v>394.99</v>
      </c>
      <c r="H16" s="2">
        <f t="shared" si="0"/>
        <v>245.04</v>
      </c>
      <c r="I16">
        <v>8</v>
      </c>
    </row>
    <row r="17" spans="1:9" x14ac:dyDescent="0.25">
      <c r="A17" s="1" t="s">
        <v>21</v>
      </c>
      <c r="B17" s="1">
        <v>160</v>
      </c>
      <c r="C17">
        <v>210</v>
      </c>
      <c r="D17">
        <v>340</v>
      </c>
      <c r="E17">
        <v>167.5</v>
      </c>
      <c r="F17">
        <v>240</v>
      </c>
      <c r="G17">
        <v>405</v>
      </c>
      <c r="H17" s="2">
        <f t="shared" si="0"/>
        <v>253.75</v>
      </c>
      <c r="I17">
        <v>9</v>
      </c>
    </row>
    <row r="18" spans="1:9" x14ac:dyDescent="0.25">
      <c r="A18" s="1" t="s">
        <v>9</v>
      </c>
      <c r="B18" s="1">
        <v>132.5</v>
      </c>
      <c r="C18">
        <v>190</v>
      </c>
      <c r="D18">
        <v>285</v>
      </c>
      <c r="E18">
        <v>175</v>
      </c>
      <c r="F18">
        <v>275</v>
      </c>
      <c r="G18">
        <v>475</v>
      </c>
      <c r="H18" s="2">
        <f t="shared" si="0"/>
        <v>255.41666666666666</v>
      </c>
      <c r="I18">
        <v>10</v>
      </c>
    </row>
    <row r="19" spans="1:9" x14ac:dyDescent="0.25">
      <c r="A19" s="1" t="s">
        <v>11</v>
      </c>
      <c r="B19" s="1">
        <v>115</v>
      </c>
      <c r="C19">
        <v>168</v>
      </c>
      <c r="D19">
        <v>275</v>
      </c>
      <c r="E19">
        <v>197.5</v>
      </c>
      <c r="F19">
        <v>300</v>
      </c>
      <c r="G19">
        <v>505</v>
      </c>
      <c r="H19" s="2">
        <f t="shared" si="0"/>
        <v>260.08333333333331</v>
      </c>
      <c r="I19">
        <v>11</v>
      </c>
    </row>
    <row r="20" spans="1:9" x14ac:dyDescent="0.25">
      <c r="A20" s="1" t="s">
        <v>23</v>
      </c>
      <c r="B20" s="1">
        <v>155</v>
      </c>
      <c r="C20">
        <v>200</v>
      </c>
      <c r="D20">
        <v>300</v>
      </c>
      <c r="E20">
        <v>167.5</v>
      </c>
      <c r="F20">
        <v>270</v>
      </c>
      <c r="G20">
        <v>500</v>
      </c>
      <c r="H20" s="2">
        <f t="shared" si="0"/>
        <v>265.41666666666669</v>
      </c>
      <c r="I20">
        <v>12</v>
      </c>
    </row>
    <row r="21" spans="1:9" x14ac:dyDescent="0.25">
      <c r="A21" s="1" t="s">
        <v>22</v>
      </c>
      <c r="B21" s="1">
        <v>137.63</v>
      </c>
      <c r="C21">
        <v>200</v>
      </c>
      <c r="D21">
        <v>315</v>
      </c>
      <c r="E21">
        <v>183.63</v>
      </c>
      <c r="F21">
        <v>285</v>
      </c>
      <c r="G21">
        <v>493.3</v>
      </c>
      <c r="H21" s="2">
        <f t="shared" si="0"/>
        <v>269.09333333333331</v>
      </c>
      <c r="I21">
        <v>13</v>
      </c>
    </row>
    <row r="22" spans="1:9" x14ac:dyDescent="0.25">
      <c r="A22" s="1" t="s">
        <v>8</v>
      </c>
      <c r="B22" s="1">
        <v>157.5</v>
      </c>
      <c r="C22">
        <v>220</v>
      </c>
      <c r="D22">
        <v>350</v>
      </c>
      <c r="E22">
        <v>153.5</v>
      </c>
      <c r="F22">
        <v>235</v>
      </c>
      <c r="G22">
        <v>500</v>
      </c>
      <c r="H22" s="2">
        <f t="shared" si="0"/>
        <v>269.33333333333331</v>
      </c>
      <c r="I22">
        <v>14</v>
      </c>
    </row>
    <row r="23" spans="1:9" x14ac:dyDescent="0.25">
      <c r="A23" s="1" t="s">
        <v>7</v>
      </c>
      <c r="B23" s="1">
        <v>146</v>
      </c>
      <c r="C23">
        <v>220</v>
      </c>
      <c r="D23">
        <v>360</v>
      </c>
      <c r="E23">
        <v>177</v>
      </c>
      <c r="F23">
        <v>275</v>
      </c>
      <c r="G23">
        <v>444</v>
      </c>
      <c r="H23" s="2">
        <f t="shared" si="0"/>
        <v>270.33333333333331</v>
      </c>
      <c r="I23">
        <v>15</v>
      </c>
    </row>
    <row r="24" spans="1:9" x14ac:dyDescent="0.25">
      <c r="A24" s="1" t="s">
        <v>14</v>
      </c>
      <c r="B24" s="1">
        <v>140.25</v>
      </c>
      <c r="C24">
        <v>230.5</v>
      </c>
      <c r="D24">
        <v>348</v>
      </c>
      <c r="E24">
        <v>173.5</v>
      </c>
      <c r="F24">
        <v>297</v>
      </c>
      <c r="G24">
        <v>462</v>
      </c>
      <c r="H24" s="2">
        <f t="shared" si="0"/>
        <v>275.20833333333331</v>
      </c>
      <c r="I24">
        <v>16</v>
      </c>
    </row>
    <row r="25" spans="1:9" x14ac:dyDescent="0.25">
      <c r="A25" s="1" t="s">
        <v>6</v>
      </c>
      <c r="B25" s="1">
        <v>177.5</v>
      </c>
      <c r="C25">
        <v>195</v>
      </c>
      <c r="D25">
        <v>390</v>
      </c>
      <c r="E25">
        <v>227.5</v>
      </c>
      <c r="F25">
        <v>285</v>
      </c>
      <c r="G25">
        <v>570</v>
      </c>
      <c r="H25" s="2">
        <f t="shared" si="0"/>
        <v>307.5</v>
      </c>
      <c r="I25">
        <v>17</v>
      </c>
    </row>
    <row r="26" spans="1:9" x14ac:dyDescent="0.25">
      <c r="A26" s="1" t="s">
        <v>20</v>
      </c>
      <c r="B26" s="1">
        <v>212.5</v>
      </c>
      <c r="C26">
        <v>340</v>
      </c>
      <c r="D26">
        <v>405</v>
      </c>
      <c r="E26">
        <v>217.5</v>
      </c>
      <c r="F26">
        <v>350</v>
      </c>
      <c r="G26">
        <v>475</v>
      </c>
      <c r="H26" s="2">
        <f t="shared" si="0"/>
        <v>333.33333333333331</v>
      </c>
      <c r="I26">
        <v>18</v>
      </c>
    </row>
    <row r="27" spans="1:9" x14ac:dyDescent="0.25">
      <c r="A27" s="1" t="s">
        <v>24</v>
      </c>
      <c r="B27" s="1">
        <v>166</v>
      </c>
      <c r="C27">
        <v>236</v>
      </c>
      <c r="D27">
        <v>396</v>
      </c>
      <c r="E27">
        <v>261</v>
      </c>
      <c r="F27">
        <v>391</v>
      </c>
      <c r="G27">
        <v>596</v>
      </c>
      <c r="H27" s="2">
        <f t="shared" si="0"/>
        <v>341</v>
      </c>
      <c r="I27">
        <v>19</v>
      </c>
    </row>
    <row r="28" spans="1:9" x14ac:dyDescent="0.25">
      <c r="A28" s="1" t="s">
        <v>13</v>
      </c>
      <c r="B28" s="1">
        <v>212.5</v>
      </c>
      <c r="C28">
        <v>255</v>
      </c>
      <c r="D28">
        <v>375</v>
      </c>
      <c r="E28">
        <v>265</v>
      </c>
      <c r="F28">
        <v>415</v>
      </c>
      <c r="G28">
        <v>525</v>
      </c>
      <c r="H28" s="2">
        <f t="shared" si="0"/>
        <v>341.25</v>
      </c>
      <c r="I28">
        <v>20</v>
      </c>
    </row>
    <row r="29" spans="1:9" x14ac:dyDescent="0.25">
      <c r="A29" s="1" t="s">
        <v>16</v>
      </c>
      <c r="B29" s="1">
        <v>210</v>
      </c>
      <c r="C29">
        <v>320</v>
      </c>
      <c r="D29">
        <v>540</v>
      </c>
      <c r="E29">
        <v>213</v>
      </c>
      <c r="F29">
        <v>328</v>
      </c>
      <c r="G29">
        <v>558</v>
      </c>
      <c r="H29" s="2">
        <f t="shared" si="0"/>
        <v>361.5</v>
      </c>
      <c r="I29">
        <v>21</v>
      </c>
    </row>
    <row r="30" spans="1:9" x14ac:dyDescent="0.25">
      <c r="A30" s="1"/>
      <c r="B30" s="1"/>
    </row>
    <row r="31" spans="1:9" s="14" customFormat="1" x14ac:dyDescent="0.25">
      <c r="A31" s="14" t="s">
        <v>59</v>
      </c>
    </row>
    <row r="32" spans="1:9" s="14" customFormat="1" x14ac:dyDescent="0.25">
      <c r="A32" s="14" t="s">
        <v>46</v>
      </c>
    </row>
    <row r="33" spans="1:1" s="14" customFormat="1" x14ac:dyDescent="0.25">
      <c r="A33" s="14" t="s">
        <v>47</v>
      </c>
    </row>
    <row r="34" spans="1:1" s="14" customFormat="1" x14ac:dyDescent="0.25">
      <c r="A34" s="14" t="s">
        <v>48</v>
      </c>
    </row>
    <row r="35" spans="1:1" s="14" customFormat="1" x14ac:dyDescent="0.25">
      <c r="A35" s="14" t="s">
        <v>49</v>
      </c>
    </row>
    <row r="36" spans="1:1" s="14" customFormat="1" x14ac:dyDescent="0.25">
      <c r="A36" s="14" t="s">
        <v>50</v>
      </c>
    </row>
    <row r="37" spans="1:1" s="14" customFormat="1" x14ac:dyDescent="0.25">
      <c r="A37" s="14" t="s">
        <v>51</v>
      </c>
    </row>
    <row r="38" spans="1:1" s="14" customFormat="1" x14ac:dyDescent="0.25">
      <c r="A38" s="14" t="s">
        <v>52</v>
      </c>
    </row>
    <row r="39" spans="1:1" s="14" customFormat="1" x14ac:dyDescent="0.25">
      <c r="A39" s="14" t="s">
        <v>53</v>
      </c>
    </row>
    <row r="40" spans="1:1" s="14" customFormat="1" x14ac:dyDescent="0.25">
      <c r="A40" s="14" t="s">
        <v>54</v>
      </c>
    </row>
    <row r="41" spans="1:1" s="14" customFormat="1" x14ac:dyDescent="0.25">
      <c r="A41" s="14" t="s">
        <v>55</v>
      </c>
    </row>
    <row r="42" spans="1:1" s="14" customFormat="1" x14ac:dyDescent="0.25">
      <c r="A42" s="14" t="s">
        <v>56</v>
      </c>
    </row>
    <row r="43" spans="1:1" s="14" customFormat="1" x14ac:dyDescent="0.25">
      <c r="A43" s="14" t="s">
        <v>57</v>
      </c>
    </row>
    <row r="44" spans="1:1" s="14" customFormat="1" x14ac:dyDescent="0.25">
      <c r="A44" s="14" t="s">
        <v>58</v>
      </c>
    </row>
  </sheetData>
  <sortState ref="A9:H31">
    <sortCondition ref="H5"/>
  </sortState>
  <hyperlinks>
    <hyperlink ref="A5" r:id="rId1" xr:uid="{AC837ABA-FD21-4A07-B4C1-B94ACC5D2C0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FECF-C98B-4F0F-AF9B-1BD510AB2AD2}">
  <dimension ref="A2:I38"/>
  <sheetViews>
    <sheetView zoomScale="130" zoomScaleNormal="130" workbookViewId="0">
      <selection activeCell="A25" sqref="A25:XFD38"/>
    </sheetView>
  </sheetViews>
  <sheetFormatPr defaultRowHeight="15" x14ac:dyDescent="0.25"/>
  <cols>
    <col min="1" max="1" width="46" customWidth="1"/>
    <col min="2" max="2" width="14.42578125" customWidth="1"/>
    <col min="3" max="3" width="13.85546875" customWidth="1"/>
    <col min="4" max="4" width="16.7109375" customWidth="1"/>
    <col min="5" max="6" width="12.5703125" customWidth="1"/>
    <col min="7" max="7" width="14.7109375" customWidth="1"/>
    <col min="8" max="8" width="13.28515625" customWidth="1"/>
  </cols>
  <sheetData>
    <row r="2" spans="1:9" x14ac:dyDescent="0.25">
      <c r="B2" t="s">
        <v>26</v>
      </c>
      <c r="C2" t="s">
        <v>0</v>
      </c>
      <c r="D2" t="s">
        <v>3</v>
      </c>
      <c r="E2" t="s">
        <v>25</v>
      </c>
      <c r="F2" t="s">
        <v>1</v>
      </c>
      <c r="G2" t="s">
        <v>2</v>
      </c>
      <c r="H2" t="s">
        <v>27</v>
      </c>
      <c r="I2" t="s">
        <v>33</v>
      </c>
    </row>
    <row r="3" spans="1:9" x14ac:dyDescent="0.25">
      <c r="A3" s="1" t="s">
        <v>19</v>
      </c>
      <c r="B3" s="1">
        <v>110</v>
      </c>
      <c r="C3">
        <v>160</v>
      </c>
      <c r="D3">
        <v>255</v>
      </c>
      <c r="E3">
        <v>160</v>
      </c>
      <c r="F3">
        <v>245</v>
      </c>
      <c r="G3">
        <v>415</v>
      </c>
      <c r="H3" s="2">
        <f t="shared" ref="H3:H23" si="0">SUM(B3:G3)/6</f>
        <v>224.16666666666666</v>
      </c>
      <c r="I3">
        <v>1</v>
      </c>
    </row>
    <row r="4" spans="1:9" x14ac:dyDescent="0.25">
      <c r="A4" s="1" t="s">
        <v>17</v>
      </c>
      <c r="B4" s="1">
        <v>127.49</v>
      </c>
      <c r="C4">
        <v>179.99</v>
      </c>
      <c r="D4">
        <v>269.99</v>
      </c>
      <c r="E4">
        <v>161.49</v>
      </c>
      <c r="F4">
        <v>253.99</v>
      </c>
      <c r="G4">
        <v>439.99</v>
      </c>
      <c r="H4" s="2">
        <f t="shared" si="0"/>
        <v>238.82333333333335</v>
      </c>
      <c r="I4">
        <v>2</v>
      </c>
    </row>
    <row r="5" spans="1:9" x14ac:dyDescent="0.25">
      <c r="A5" s="1" t="s">
        <v>4</v>
      </c>
      <c r="B5" s="1">
        <v>136.5</v>
      </c>
      <c r="C5">
        <v>179</v>
      </c>
      <c r="D5">
        <v>284</v>
      </c>
      <c r="E5">
        <v>161.5</v>
      </c>
      <c r="F5">
        <v>249</v>
      </c>
      <c r="G5">
        <v>424</v>
      </c>
      <c r="H5" s="2">
        <f t="shared" si="0"/>
        <v>239</v>
      </c>
      <c r="I5">
        <v>3</v>
      </c>
    </row>
    <row r="6" spans="1:9" x14ac:dyDescent="0.25">
      <c r="A6" s="1" t="s">
        <v>18</v>
      </c>
      <c r="B6" s="1">
        <v>130</v>
      </c>
      <c r="C6">
        <v>185</v>
      </c>
      <c r="D6">
        <v>280</v>
      </c>
      <c r="E6">
        <v>167.5</v>
      </c>
      <c r="F6">
        <v>260</v>
      </c>
      <c r="G6">
        <v>440</v>
      </c>
      <c r="H6" s="2">
        <f t="shared" si="0"/>
        <v>243.75</v>
      </c>
      <c r="I6">
        <v>4</v>
      </c>
    </row>
    <row r="7" spans="1:9" x14ac:dyDescent="0.25">
      <c r="A7" s="1" t="s">
        <v>12</v>
      </c>
      <c r="B7" s="1">
        <v>135</v>
      </c>
      <c r="C7">
        <v>187.5</v>
      </c>
      <c r="D7">
        <v>272.5</v>
      </c>
      <c r="E7">
        <v>167.5</v>
      </c>
      <c r="F7">
        <v>267.5</v>
      </c>
      <c r="G7">
        <v>452.5</v>
      </c>
      <c r="H7" s="2">
        <f t="shared" si="0"/>
        <v>247.08333333333334</v>
      </c>
      <c r="I7">
        <v>5</v>
      </c>
    </row>
    <row r="8" spans="1:9" x14ac:dyDescent="0.25">
      <c r="A8" s="1" t="s">
        <v>15</v>
      </c>
      <c r="B8" s="1">
        <v>125</v>
      </c>
      <c r="C8">
        <v>180</v>
      </c>
      <c r="D8">
        <v>285</v>
      </c>
      <c r="E8">
        <v>170</v>
      </c>
      <c r="F8">
        <v>270</v>
      </c>
      <c r="G8">
        <v>462</v>
      </c>
      <c r="H8" s="2">
        <f t="shared" si="0"/>
        <v>248.66666666666666</v>
      </c>
      <c r="I8">
        <v>6</v>
      </c>
    </row>
    <row r="9" spans="1:9" x14ac:dyDescent="0.25">
      <c r="A9" s="1" t="s">
        <v>10</v>
      </c>
      <c r="B9" s="1">
        <v>125</v>
      </c>
      <c r="C9">
        <v>180</v>
      </c>
      <c r="D9">
        <v>285</v>
      </c>
      <c r="E9">
        <v>170</v>
      </c>
      <c r="F9">
        <v>270</v>
      </c>
      <c r="G9">
        <v>465</v>
      </c>
      <c r="H9" s="2">
        <f t="shared" si="0"/>
        <v>249.16666666666666</v>
      </c>
      <c r="I9">
        <v>7</v>
      </c>
    </row>
    <row r="10" spans="1:9" x14ac:dyDescent="0.25">
      <c r="A10" s="1" t="s">
        <v>13</v>
      </c>
      <c r="B10" s="1">
        <v>165</v>
      </c>
      <c r="C10">
        <v>200</v>
      </c>
      <c r="D10">
        <v>275</v>
      </c>
      <c r="E10">
        <v>180</v>
      </c>
      <c r="F10">
        <v>285</v>
      </c>
      <c r="G10">
        <v>475</v>
      </c>
      <c r="H10" s="2">
        <f t="shared" si="0"/>
        <v>263.33333333333331</v>
      </c>
      <c r="I10">
        <v>8</v>
      </c>
    </row>
    <row r="11" spans="1:9" x14ac:dyDescent="0.25">
      <c r="A11" s="1" t="s">
        <v>5</v>
      </c>
      <c r="B11" s="1">
        <v>157.49</v>
      </c>
      <c r="C11">
        <v>214.99</v>
      </c>
      <c r="D11">
        <v>350</v>
      </c>
      <c r="E11">
        <v>159.99</v>
      </c>
      <c r="F11">
        <v>259.98</v>
      </c>
      <c r="G11">
        <v>459.96</v>
      </c>
      <c r="H11" s="2">
        <f t="shared" si="0"/>
        <v>267.06833333333333</v>
      </c>
      <c r="I11">
        <v>9</v>
      </c>
    </row>
    <row r="12" spans="1:9" x14ac:dyDescent="0.25">
      <c r="A12" s="1" t="s">
        <v>9</v>
      </c>
      <c r="B12" s="1">
        <v>135</v>
      </c>
      <c r="C12">
        <v>195</v>
      </c>
      <c r="D12">
        <v>305</v>
      </c>
      <c r="E12">
        <v>185</v>
      </c>
      <c r="F12">
        <v>290</v>
      </c>
      <c r="G12">
        <v>505</v>
      </c>
      <c r="H12" s="2">
        <f t="shared" si="0"/>
        <v>269.16666666666669</v>
      </c>
      <c r="I12">
        <v>10</v>
      </c>
    </row>
    <row r="13" spans="1:9" x14ac:dyDescent="0.25">
      <c r="A13" s="1" t="s">
        <v>21</v>
      </c>
      <c r="B13" s="1">
        <v>160</v>
      </c>
      <c r="C13">
        <v>210</v>
      </c>
      <c r="D13">
        <v>340</v>
      </c>
      <c r="E13">
        <v>187.25</v>
      </c>
      <c r="F13">
        <v>297.85000000000002</v>
      </c>
      <c r="G13">
        <v>444.99</v>
      </c>
      <c r="H13" s="2">
        <f t="shared" si="0"/>
        <v>273.3483333333333</v>
      </c>
      <c r="I13">
        <v>11</v>
      </c>
    </row>
    <row r="14" spans="1:9" x14ac:dyDescent="0.25">
      <c r="A14" s="1" t="s">
        <v>11</v>
      </c>
      <c r="B14" s="1">
        <v>120</v>
      </c>
      <c r="C14">
        <v>178</v>
      </c>
      <c r="D14">
        <v>285</v>
      </c>
      <c r="E14">
        <v>207.5</v>
      </c>
      <c r="F14">
        <v>320</v>
      </c>
      <c r="G14">
        <v>535</v>
      </c>
      <c r="H14" s="2">
        <f t="shared" si="0"/>
        <v>274.25</v>
      </c>
      <c r="I14">
        <v>12</v>
      </c>
    </row>
    <row r="15" spans="1:9" x14ac:dyDescent="0.25">
      <c r="A15" s="1" t="s">
        <v>22</v>
      </c>
      <c r="B15" s="1">
        <v>142.58000000000001</v>
      </c>
      <c r="C15">
        <v>200.5</v>
      </c>
      <c r="D15">
        <v>324</v>
      </c>
      <c r="E15">
        <v>189.45</v>
      </c>
      <c r="F15">
        <v>300</v>
      </c>
      <c r="G15">
        <v>530</v>
      </c>
      <c r="H15" s="2">
        <f t="shared" si="0"/>
        <v>281.08833333333331</v>
      </c>
      <c r="I15">
        <v>13</v>
      </c>
    </row>
    <row r="16" spans="1:9" x14ac:dyDescent="0.25">
      <c r="A16" s="1" t="s">
        <v>7</v>
      </c>
      <c r="B16" s="1">
        <v>151</v>
      </c>
      <c r="C16">
        <v>231</v>
      </c>
      <c r="D16">
        <v>389</v>
      </c>
      <c r="E16">
        <v>212</v>
      </c>
      <c r="F16">
        <v>294</v>
      </c>
      <c r="G16">
        <v>444</v>
      </c>
      <c r="H16" s="2">
        <f t="shared" si="0"/>
        <v>286.83333333333331</v>
      </c>
      <c r="I16">
        <v>14</v>
      </c>
    </row>
    <row r="17" spans="1:9" x14ac:dyDescent="0.25">
      <c r="A17" s="1" t="s">
        <v>23</v>
      </c>
      <c r="B17" s="1">
        <v>147.5</v>
      </c>
      <c r="C17">
        <v>185</v>
      </c>
      <c r="D17">
        <v>270</v>
      </c>
      <c r="E17">
        <v>227.5</v>
      </c>
      <c r="F17">
        <v>365</v>
      </c>
      <c r="G17">
        <v>630</v>
      </c>
      <c r="H17" s="2">
        <f t="shared" si="0"/>
        <v>304.16666666666669</v>
      </c>
      <c r="I17">
        <v>15</v>
      </c>
    </row>
    <row r="18" spans="1:9" x14ac:dyDescent="0.25">
      <c r="A18" s="1" t="s">
        <v>8</v>
      </c>
      <c r="B18" s="1">
        <v>172.5</v>
      </c>
      <c r="C18">
        <v>240</v>
      </c>
      <c r="D18">
        <v>390</v>
      </c>
      <c r="E18">
        <v>160</v>
      </c>
      <c r="F18">
        <v>250.5</v>
      </c>
      <c r="G18">
        <v>650</v>
      </c>
      <c r="H18" s="2">
        <f t="shared" si="0"/>
        <v>310.5</v>
      </c>
      <c r="I18">
        <v>16</v>
      </c>
    </row>
    <row r="19" spans="1:9" x14ac:dyDescent="0.25">
      <c r="A19" s="1" t="s">
        <v>6</v>
      </c>
      <c r="B19" s="1">
        <v>180</v>
      </c>
      <c r="C19">
        <v>195</v>
      </c>
      <c r="D19">
        <v>390</v>
      </c>
      <c r="E19">
        <v>247.5</v>
      </c>
      <c r="F19">
        <v>295</v>
      </c>
      <c r="G19">
        <v>590</v>
      </c>
      <c r="H19" s="2">
        <f t="shared" si="0"/>
        <v>316.25</v>
      </c>
      <c r="I19">
        <v>17</v>
      </c>
    </row>
    <row r="20" spans="1:9" x14ac:dyDescent="0.25">
      <c r="A20" s="1" t="s">
        <v>14</v>
      </c>
      <c r="B20" s="1">
        <v>145.25</v>
      </c>
      <c r="C20">
        <v>240.5</v>
      </c>
      <c r="D20">
        <v>408</v>
      </c>
      <c r="E20">
        <v>201.25</v>
      </c>
      <c r="F20">
        <v>352.5</v>
      </c>
      <c r="G20">
        <v>650</v>
      </c>
      <c r="H20" s="2">
        <f t="shared" si="0"/>
        <v>332.91666666666669</v>
      </c>
      <c r="I20">
        <v>18</v>
      </c>
    </row>
    <row r="21" spans="1:9" x14ac:dyDescent="0.25">
      <c r="A21" s="1" t="s">
        <v>24</v>
      </c>
      <c r="B21" s="1">
        <v>168.5</v>
      </c>
      <c r="C21">
        <v>241</v>
      </c>
      <c r="D21">
        <v>406</v>
      </c>
      <c r="E21">
        <v>293.5</v>
      </c>
      <c r="F21">
        <v>436</v>
      </c>
      <c r="G21">
        <v>666</v>
      </c>
      <c r="H21" s="2">
        <f t="shared" si="0"/>
        <v>368.5</v>
      </c>
      <c r="I21">
        <v>19</v>
      </c>
    </row>
    <row r="22" spans="1:9" x14ac:dyDescent="0.25">
      <c r="A22" s="1" t="s">
        <v>20</v>
      </c>
      <c r="B22" s="1">
        <v>220</v>
      </c>
      <c r="C22">
        <v>355</v>
      </c>
      <c r="D22">
        <v>415</v>
      </c>
      <c r="E22">
        <v>237.5</v>
      </c>
      <c r="F22">
        <v>390</v>
      </c>
      <c r="G22">
        <v>665</v>
      </c>
      <c r="H22" s="2">
        <f t="shared" si="0"/>
        <v>380.41666666666669</v>
      </c>
      <c r="I22">
        <v>20</v>
      </c>
    </row>
    <row r="23" spans="1:9" x14ac:dyDescent="0.25">
      <c r="A23" s="1" t="s">
        <v>16</v>
      </c>
      <c r="B23" s="1">
        <v>232</v>
      </c>
      <c r="C23">
        <v>347</v>
      </c>
      <c r="D23">
        <v>577</v>
      </c>
      <c r="E23">
        <v>246</v>
      </c>
      <c r="F23">
        <v>381</v>
      </c>
      <c r="G23">
        <v>651</v>
      </c>
      <c r="H23" s="2">
        <f t="shared" si="0"/>
        <v>405.66666666666669</v>
      </c>
      <c r="I23">
        <v>21</v>
      </c>
    </row>
    <row r="24" spans="1:9" x14ac:dyDescent="0.25">
      <c r="A24" s="1"/>
      <c r="B24" s="1"/>
    </row>
    <row r="25" spans="1:9" s="14" customFormat="1" x14ac:dyDescent="0.25">
      <c r="A25" s="14" t="s">
        <v>59</v>
      </c>
    </row>
    <row r="26" spans="1:9" s="14" customFormat="1" x14ac:dyDescent="0.25">
      <c r="A26" s="14" t="s">
        <v>46</v>
      </c>
    </row>
    <row r="27" spans="1:9" s="14" customFormat="1" x14ac:dyDescent="0.25">
      <c r="A27" s="14" t="s">
        <v>47</v>
      </c>
    </row>
    <row r="28" spans="1:9" s="14" customFormat="1" x14ac:dyDescent="0.25">
      <c r="A28" s="14" t="s">
        <v>48</v>
      </c>
    </row>
    <row r="29" spans="1:9" s="14" customFormat="1" x14ac:dyDescent="0.25">
      <c r="A29" s="14" t="s">
        <v>49</v>
      </c>
    </row>
    <row r="30" spans="1:9" s="14" customFormat="1" x14ac:dyDescent="0.25">
      <c r="A30" s="14" t="s">
        <v>50</v>
      </c>
    </row>
    <row r="31" spans="1:9" s="14" customFormat="1" x14ac:dyDescent="0.25">
      <c r="A31" s="14" t="s">
        <v>51</v>
      </c>
    </row>
    <row r="32" spans="1:9" s="14" customFormat="1" x14ac:dyDescent="0.25">
      <c r="A32" s="14" t="s">
        <v>52</v>
      </c>
    </row>
    <row r="33" spans="1:1" s="14" customFormat="1" x14ac:dyDescent="0.25">
      <c r="A33" s="14" t="s">
        <v>53</v>
      </c>
    </row>
    <row r="34" spans="1:1" s="14" customFormat="1" x14ac:dyDescent="0.25">
      <c r="A34" s="14" t="s">
        <v>54</v>
      </c>
    </row>
    <row r="35" spans="1:1" s="14" customFormat="1" x14ac:dyDescent="0.25">
      <c r="A35" s="14" t="s">
        <v>55</v>
      </c>
    </row>
    <row r="36" spans="1:1" s="14" customFormat="1" x14ac:dyDescent="0.25">
      <c r="A36" s="14" t="s">
        <v>56</v>
      </c>
    </row>
    <row r="37" spans="1:1" s="14" customFormat="1" x14ac:dyDescent="0.25">
      <c r="A37" s="14" t="s">
        <v>57</v>
      </c>
    </row>
    <row r="38" spans="1:1" s="14" customFormat="1" x14ac:dyDescent="0.25">
      <c r="A38" s="14" t="s">
        <v>58</v>
      </c>
    </row>
  </sheetData>
  <sortState ref="A3:H25">
    <sortCondition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EA1C-A144-48E7-B77A-DBC936CE4E4E}">
  <dimension ref="A2:I38"/>
  <sheetViews>
    <sheetView zoomScale="115" zoomScaleNormal="115" workbookViewId="0">
      <selection activeCell="A25" sqref="A25:XFD38"/>
    </sheetView>
  </sheetViews>
  <sheetFormatPr defaultRowHeight="15" x14ac:dyDescent="0.25"/>
  <cols>
    <col min="1" max="1" width="42.85546875" customWidth="1"/>
    <col min="2" max="2" width="18.140625" customWidth="1"/>
    <col min="3" max="3" width="13.85546875" customWidth="1"/>
    <col min="4" max="5" width="16.7109375" customWidth="1"/>
    <col min="6" max="6" width="17.140625" customWidth="1"/>
    <col min="7" max="7" width="15.85546875" customWidth="1"/>
    <col min="8" max="8" width="14.5703125" customWidth="1"/>
  </cols>
  <sheetData>
    <row r="2" spans="1:9" x14ac:dyDescent="0.25">
      <c r="B2" t="s">
        <v>26</v>
      </c>
      <c r="C2" t="s">
        <v>0</v>
      </c>
      <c r="D2" t="s">
        <v>3</v>
      </c>
      <c r="E2" t="s">
        <v>25</v>
      </c>
      <c r="F2" t="s">
        <v>1</v>
      </c>
      <c r="G2" t="s">
        <v>2</v>
      </c>
      <c r="H2" t="s">
        <v>27</v>
      </c>
      <c r="I2" t="s">
        <v>33</v>
      </c>
    </row>
    <row r="3" spans="1:9" x14ac:dyDescent="0.25">
      <c r="A3" s="1" t="s">
        <v>19</v>
      </c>
      <c r="B3" s="1">
        <v>195</v>
      </c>
      <c r="C3">
        <v>330</v>
      </c>
      <c r="D3">
        <v>555</v>
      </c>
      <c r="E3">
        <v>325</v>
      </c>
      <c r="F3">
        <v>575</v>
      </c>
      <c r="G3">
        <v>1075</v>
      </c>
      <c r="H3" s="2">
        <f t="shared" ref="H3:H23" si="0">SUM(B3:G3)/6</f>
        <v>509.16666666666669</v>
      </c>
      <c r="I3">
        <v>1</v>
      </c>
    </row>
    <row r="4" spans="1:9" x14ac:dyDescent="0.25">
      <c r="A4" s="1" t="s">
        <v>18</v>
      </c>
      <c r="B4" s="1">
        <v>210</v>
      </c>
      <c r="C4">
        <v>345</v>
      </c>
      <c r="D4">
        <v>555</v>
      </c>
      <c r="E4">
        <v>332.5</v>
      </c>
      <c r="F4">
        <v>590</v>
      </c>
      <c r="G4">
        <v>1086</v>
      </c>
      <c r="H4" s="2">
        <f t="shared" si="0"/>
        <v>519.75</v>
      </c>
      <c r="I4">
        <v>2</v>
      </c>
    </row>
    <row r="5" spans="1:9" x14ac:dyDescent="0.25">
      <c r="A5" s="1" t="s">
        <v>17</v>
      </c>
      <c r="B5" s="1">
        <v>209.99</v>
      </c>
      <c r="C5">
        <v>337.83</v>
      </c>
      <c r="D5">
        <v>605</v>
      </c>
      <c r="E5">
        <v>332.49</v>
      </c>
      <c r="F5">
        <v>588.99</v>
      </c>
      <c r="G5">
        <v>1085.99</v>
      </c>
      <c r="H5" s="2">
        <f t="shared" si="0"/>
        <v>526.71500000000003</v>
      </c>
      <c r="I5">
        <v>3</v>
      </c>
    </row>
    <row r="6" spans="1:9" x14ac:dyDescent="0.25">
      <c r="A6" s="1" t="s">
        <v>5</v>
      </c>
      <c r="B6" s="1">
        <v>219.99</v>
      </c>
      <c r="C6">
        <v>352</v>
      </c>
      <c r="D6">
        <v>643.99</v>
      </c>
      <c r="E6">
        <v>324.99</v>
      </c>
      <c r="F6">
        <v>574.99</v>
      </c>
      <c r="G6">
        <v>1073.99</v>
      </c>
      <c r="H6" s="2">
        <f t="shared" si="0"/>
        <v>531.6583333333333</v>
      </c>
      <c r="I6">
        <v>4</v>
      </c>
    </row>
    <row r="7" spans="1:9" x14ac:dyDescent="0.25">
      <c r="A7" s="1" t="s">
        <v>13</v>
      </c>
      <c r="B7" s="1">
        <v>255</v>
      </c>
      <c r="C7">
        <v>335</v>
      </c>
      <c r="D7">
        <v>555</v>
      </c>
      <c r="E7">
        <v>395</v>
      </c>
      <c r="F7">
        <v>585</v>
      </c>
      <c r="G7">
        <v>1085</v>
      </c>
      <c r="H7" s="2">
        <f t="shared" si="0"/>
        <v>535</v>
      </c>
      <c r="I7">
        <v>5</v>
      </c>
    </row>
    <row r="8" spans="1:9" x14ac:dyDescent="0.25">
      <c r="A8" s="1" t="s">
        <v>10</v>
      </c>
      <c r="B8" s="1">
        <v>210</v>
      </c>
      <c r="C8">
        <v>350</v>
      </c>
      <c r="D8">
        <v>585</v>
      </c>
      <c r="E8">
        <v>345</v>
      </c>
      <c r="F8">
        <v>600</v>
      </c>
      <c r="G8">
        <v>1125</v>
      </c>
      <c r="H8" s="2">
        <f t="shared" si="0"/>
        <v>535.83333333333337</v>
      </c>
      <c r="I8">
        <v>6</v>
      </c>
    </row>
    <row r="9" spans="1:9" x14ac:dyDescent="0.25">
      <c r="A9" s="1" t="s">
        <v>15</v>
      </c>
      <c r="B9" s="1">
        <v>210</v>
      </c>
      <c r="C9">
        <v>350</v>
      </c>
      <c r="D9">
        <v>585</v>
      </c>
      <c r="E9">
        <v>345</v>
      </c>
      <c r="F9">
        <v>600</v>
      </c>
      <c r="G9">
        <v>1125</v>
      </c>
      <c r="H9" s="2">
        <f t="shared" si="0"/>
        <v>535.83333333333337</v>
      </c>
      <c r="I9">
        <v>7</v>
      </c>
    </row>
    <row r="10" spans="1:9" x14ac:dyDescent="0.25">
      <c r="A10" s="1" t="s">
        <v>8</v>
      </c>
      <c r="B10" s="1">
        <v>302.5</v>
      </c>
      <c r="C10">
        <v>355</v>
      </c>
      <c r="D10">
        <v>550</v>
      </c>
      <c r="E10">
        <v>335</v>
      </c>
      <c r="F10">
        <v>589.5</v>
      </c>
      <c r="G10">
        <v>1089</v>
      </c>
      <c r="H10" s="2">
        <f t="shared" si="0"/>
        <v>536.83333333333337</v>
      </c>
      <c r="I10">
        <v>8</v>
      </c>
    </row>
    <row r="11" spans="1:9" x14ac:dyDescent="0.25">
      <c r="A11" s="1" t="s">
        <v>4</v>
      </c>
      <c r="B11" s="1">
        <v>231.5</v>
      </c>
      <c r="C11">
        <v>359</v>
      </c>
      <c r="D11">
        <v>644</v>
      </c>
      <c r="E11">
        <v>339</v>
      </c>
      <c r="F11">
        <v>579</v>
      </c>
      <c r="G11" s="3">
        <v>1074</v>
      </c>
      <c r="H11" s="2">
        <f t="shared" si="0"/>
        <v>537.75</v>
      </c>
      <c r="I11">
        <v>9</v>
      </c>
    </row>
    <row r="12" spans="1:9" x14ac:dyDescent="0.25">
      <c r="A12" s="1" t="s">
        <v>7</v>
      </c>
      <c r="B12" s="1">
        <v>229</v>
      </c>
      <c r="C12">
        <v>336</v>
      </c>
      <c r="D12">
        <v>569</v>
      </c>
      <c r="E12">
        <v>405</v>
      </c>
      <c r="F12">
        <v>589.5</v>
      </c>
      <c r="G12">
        <v>1105</v>
      </c>
      <c r="H12" s="2">
        <f t="shared" si="0"/>
        <v>538.91666666666663</v>
      </c>
      <c r="I12">
        <v>10</v>
      </c>
    </row>
    <row r="13" spans="1:9" x14ac:dyDescent="0.25">
      <c r="A13" s="1" t="s">
        <v>12</v>
      </c>
      <c r="B13" s="1">
        <v>220</v>
      </c>
      <c r="C13">
        <v>347.5</v>
      </c>
      <c r="D13">
        <v>592.5</v>
      </c>
      <c r="E13">
        <v>357.5</v>
      </c>
      <c r="F13">
        <v>622.5</v>
      </c>
      <c r="G13">
        <v>1162.5</v>
      </c>
      <c r="H13" s="2">
        <f t="shared" si="0"/>
        <v>550.41666666666663</v>
      </c>
      <c r="I13">
        <v>11</v>
      </c>
    </row>
    <row r="14" spans="1:9" x14ac:dyDescent="0.25">
      <c r="A14" s="1" t="s">
        <v>21</v>
      </c>
      <c r="B14" s="1">
        <v>260.25</v>
      </c>
      <c r="C14">
        <v>337.84</v>
      </c>
      <c r="D14">
        <v>568.99</v>
      </c>
      <c r="E14">
        <v>387.98</v>
      </c>
      <c r="F14">
        <v>688.85</v>
      </c>
      <c r="G14">
        <v>1088.5</v>
      </c>
      <c r="H14" s="2">
        <f t="shared" si="0"/>
        <v>555.40166666666664</v>
      </c>
      <c r="I14">
        <v>12</v>
      </c>
    </row>
    <row r="15" spans="1:9" x14ac:dyDescent="0.25">
      <c r="A15" s="1" t="s">
        <v>11</v>
      </c>
      <c r="B15" s="1">
        <v>205</v>
      </c>
      <c r="C15">
        <v>348</v>
      </c>
      <c r="D15">
        <v>605</v>
      </c>
      <c r="E15">
        <v>395</v>
      </c>
      <c r="F15">
        <v>695</v>
      </c>
      <c r="G15">
        <v>1285</v>
      </c>
      <c r="H15" s="2">
        <f t="shared" si="0"/>
        <v>588.83333333333337</v>
      </c>
      <c r="I15">
        <v>13</v>
      </c>
    </row>
    <row r="16" spans="1:9" x14ac:dyDescent="0.25">
      <c r="A16" s="1" t="s">
        <v>9</v>
      </c>
      <c r="B16" s="1">
        <v>230</v>
      </c>
      <c r="C16">
        <v>385</v>
      </c>
      <c r="D16">
        <v>645</v>
      </c>
      <c r="E16">
        <v>385</v>
      </c>
      <c r="F16">
        <v>680</v>
      </c>
      <c r="G16">
        <v>1265</v>
      </c>
      <c r="H16" s="2">
        <f t="shared" si="0"/>
        <v>598.33333333333337</v>
      </c>
      <c r="I16">
        <v>14</v>
      </c>
    </row>
    <row r="17" spans="1:9" x14ac:dyDescent="0.25">
      <c r="A17" s="1" t="s">
        <v>20</v>
      </c>
      <c r="B17" s="1">
        <v>270</v>
      </c>
      <c r="C17">
        <v>455</v>
      </c>
      <c r="D17">
        <v>775</v>
      </c>
      <c r="E17">
        <v>347.5</v>
      </c>
      <c r="F17">
        <v>610</v>
      </c>
      <c r="G17">
        <v>1135</v>
      </c>
      <c r="H17" s="2">
        <f t="shared" si="0"/>
        <v>598.75</v>
      </c>
      <c r="I17">
        <v>15</v>
      </c>
    </row>
    <row r="18" spans="1:9" x14ac:dyDescent="0.25">
      <c r="A18" s="1" t="s">
        <v>22</v>
      </c>
      <c r="B18" s="1">
        <v>237.5</v>
      </c>
      <c r="C18">
        <v>400.75</v>
      </c>
      <c r="D18">
        <v>676.5</v>
      </c>
      <c r="E18">
        <v>384.75</v>
      </c>
      <c r="F18">
        <v>690</v>
      </c>
      <c r="G18">
        <v>1309</v>
      </c>
      <c r="H18" s="2">
        <f t="shared" si="0"/>
        <v>616.41666666666663</v>
      </c>
      <c r="I18">
        <v>16</v>
      </c>
    </row>
    <row r="19" spans="1:9" x14ac:dyDescent="0.25">
      <c r="A19" s="1" t="s">
        <v>23</v>
      </c>
      <c r="B19" s="1">
        <v>255</v>
      </c>
      <c r="C19">
        <v>390</v>
      </c>
      <c r="D19">
        <v>670</v>
      </c>
      <c r="E19">
        <v>395</v>
      </c>
      <c r="F19">
        <v>710</v>
      </c>
      <c r="G19">
        <v>1350</v>
      </c>
      <c r="H19" s="2">
        <f t="shared" si="0"/>
        <v>628.33333333333337</v>
      </c>
      <c r="I19">
        <v>17</v>
      </c>
    </row>
    <row r="20" spans="1:9" x14ac:dyDescent="0.25">
      <c r="A20" s="1" t="s">
        <v>24</v>
      </c>
      <c r="B20" s="1">
        <v>271</v>
      </c>
      <c r="C20">
        <v>426</v>
      </c>
      <c r="D20">
        <v>776</v>
      </c>
      <c r="E20">
        <v>526</v>
      </c>
      <c r="F20">
        <v>816</v>
      </c>
      <c r="G20">
        <v>1326</v>
      </c>
      <c r="H20" s="2">
        <f t="shared" si="0"/>
        <v>690.16666666666663</v>
      </c>
      <c r="I20">
        <v>18</v>
      </c>
    </row>
    <row r="21" spans="1:9" x14ac:dyDescent="0.25">
      <c r="A21" s="1" t="s">
        <v>6</v>
      </c>
      <c r="B21" s="1">
        <v>310</v>
      </c>
      <c r="C21">
        <v>420</v>
      </c>
      <c r="D21">
        <v>840</v>
      </c>
      <c r="E21">
        <v>502.5</v>
      </c>
      <c r="F21">
        <v>745</v>
      </c>
      <c r="G21">
        <v>1490</v>
      </c>
      <c r="H21" s="2">
        <f t="shared" si="0"/>
        <v>717.91666666666663</v>
      </c>
      <c r="I21">
        <v>19</v>
      </c>
    </row>
    <row r="22" spans="1:9" x14ac:dyDescent="0.25">
      <c r="A22" s="1" t="s">
        <v>16</v>
      </c>
      <c r="B22" s="1">
        <v>379.5</v>
      </c>
      <c r="C22">
        <v>602</v>
      </c>
      <c r="D22">
        <v>1047</v>
      </c>
      <c r="E22">
        <v>413.5</v>
      </c>
      <c r="F22">
        <v>676</v>
      </c>
      <c r="G22">
        <v>1201</v>
      </c>
      <c r="H22" s="2">
        <f t="shared" si="0"/>
        <v>719.83333333333337</v>
      </c>
      <c r="I22">
        <v>20</v>
      </c>
    </row>
    <row r="23" spans="1:9" x14ac:dyDescent="0.25">
      <c r="A23" s="1" t="s">
        <v>14</v>
      </c>
      <c r="B23" s="1">
        <v>307.5</v>
      </c>
      <c r="C23">
        <v>565</v>
      </c>
      <c r="D23">
        <v>804</v>
      </c>
      <c r="E23">
        <v>445</v>
      </c>
      <c r="F23">
        <v>840</v>
      </c>
      <c r="G23">
        <v>1560</v>
      </c>
      <c r="H23" s="2">
        <f t="shared" si="0"/>
        <v>753.58333333333337</v>
      </c>
      <c r="I23">
        <v>21</v>
      </c>
    </row>
    <row r="24" spans="1:9" x14ac:dyDescent="0.25">
      <c r="A24" s="1"/>
      <c r="B24" s="1"/>
    </row>
    <row r="25" spans="1:9" s="14" customFormat="1" x14ac:dyDescent="0.25">
      <c r="A25" s="14" t="s">
        <v>59</v>
      </c>
    </row>
    <row r="26" spans="1:9" s="14" customFormat="1" x14ac:dyDescent="0.25">
      <c r="A26" s="14" t="s">
        <v>46</v>
      </c>
    </row>
    <row r="27" spans="1:9" s="14" customFormat="1" x14ac:dyDescent="0.25">
      <c r="A27" s="14" t="s">
        <v>47</v>
      </c>
    </row>
    <row r="28" spans="1:9" s="14" customFormat="1" x14ac:dyDescent="0.25">
      <c r="A28" s="14" t="s">
        <v>48</v>
      </c>
    </row>
    <row r="29" spans="1:9" s="14" customFormat="1" x14ac:dyDescent="0.25">
      <c r="A29" s="14" t="s">
        <v>49</v>
      </c>
    </row>
    <row r="30" spans="1:9" s="14" customFormat="1" x14ac:dyDescent="0.25">
      <c r="A30" s="14" t="s">
        <v>50</v>
      </c>
    </row>
    <row r="31" spans="1:9" s="14" customFormat="1" x14ac:dyDescent="0.25">
      <c r="A31" s="14" t="s">
        <v>51</v>
      </c>
    </row>
    <row r="32" spans="1:9" s="14" customFormat="1" x14ac:dyDescent="0.25">
      <c r="A32" s="14" t="s">
        <v>52</v>
      </c>
    </row>
    <row r="33" spans="1:1" s="14" customFormat="1" x14ac:dyDescent="0.25">
      <c r="A33" s="14" t="s">
        <v>53</v>
      </c>
    </row>
    <row r="34" spans="1:1" s="14" customFormat="1" x14ac:dyDescent="0.25">
      <c r="A34" s="14" t="s">
        <v>54</v>
      </c>
    </row>
    <row r="35" spans="1:1" s="14" customFormat="1" x14ac:dyDescent="0.25">
      <c r="A35" s="14" t="s">
        <v>55</v>
      </c>
    </row>
    <row r="36" spans="1:1" s="14" customFormat="1" x14ac:dyDescent="0.25">
      <c r="A36" s="14" t="s">
        <v>56</v>
      </c>
    </row>
    <row r="37" spans="1:1" s="14" customFormat="1" x14ac:dyDescent="0.25">
      <c r="A37" s="14" t="s">
        <v>57</v>
      </c>
    </row>
    <row r="38" spans="1:1" s="14" customFormat="1" x14ac:dyDescent="0.25">
      <c r="A38" s="14" t="s">
        <v>58</v>
      </c>
    </row>
  </sheetData>
  <sortState ref="A3:H25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1413-3D31-4A5D-9568-D507069193BB}">
  <dimension ref="A2:I38"/>
  <sheetViews>
    <sheetView topLeftCell="A13" zoomScale="115" zoomScaleNormal="115" workbookViewId="0">
      <selection activeCell="A25" sqref="A25:XFD38"/>
    </sheetView>
  </sheetViews>
  <sheetFormatPr defaultRowHeight="15" x14ac:dyDescent="0.25"/>
  <cols>
    <col min="1" max="1" width="58.5703125" customWidth="1"/>
    <col min="2" max="2" width="13.85546875" customWidth="1"/>
    <col min="3" max="5" width="16.7109375" customWidth="1"/>
    <col min="6" max="6" width="17.140625" customWidth="1"/>
    <col min="7" max="7" width="15.85546875" customWidth="1"/>
    <col min="8" max="8" width="14.5703125" customWidth="1"/>
  </cols>
  <sheetData>
    <row r="2" spans="1:9" x14ac:dyDescent="0.25">
      <c r="B2" t="s">
        <v>26</v>
      </c>
      <c r="C2" t="s">
        <v>0</v>
      </c>
      <c r="D2" t="s">
        <v>3</v>
      </c>
      <c r="E2" t="s">
        <v>25</v>
      </c>
      <c r="F2" t="s">
        <v>1</v>
      </c>
      <c r="G2" t="s">
        <v>2</v>
      </c>
      <c r="H2" t="s">
        <v>27</v>
      </c>
      <c r="I2" t="s">
        <v>28</v>
      </c>
    </row>
    <row r="3" spans="1:9" x14ac:dyDescent="0.25">
      <c r="A3" s="1" t="s">
        <v>19</v>
      </c>
      <c r="B3">
        <v>442.5</v>
      </c>
      <c r="C3">
        <v>820</v>
      </c>
      <c r="D3">
        <v>1505</v>
      </c>
      <c r="E3">
        <v>740</v>
      </c>
      <c r="F3">
        <v>1405</v>
      </c>
      <c r="G3">
        <v>2675</v>
      </c>
      <c r="H3" s="2">
        <f t="shared" ref="H3:H23" si="0">SUM(B3:G3)/6</f>
        <v>1264.5833333333333</v>
      </c>
      <c r="I3">
        <v>1</v>
      </c>
    </row>
    <row r="4" spans="1:9" x14ac:dyDescent="0.25">
      <c r="A4" s="1" t="s">
        <v>5</v>
      </c>
      <c r="B4">
        <v>476.24</v>
      </c>
      <c r="C4">
        <v>831.99</v>
      </c>
      <c r="D4">
        <v>1549.99</v>
      </c>
      <c r="E4">
        <v>739.99</v>
      </c>
      <c r="F4">
        <v>1404.99</v>
      </c>
      <c r="G4">
        <v>2674.99</v>
      </c>
      <c r="H4" s="2">
        <f t="shared" si="0"/>
        <v>1279.6983333333333</v>
      </c>
      <c r="I4">
        <v>2</v>
      </c>
    </row>
    <row r="5" spans="1:9" x14ac:dyDescent="0.25">
      <c r="A5" s="1" t="s">
        <v>17</v>
      </c>
      <c r="B5">
        <v>452.49</v>
      </c>
      <c r="C5">
        <v>829.99</v>
      </c>
      <c r="D5">
        <v>1533.99</v>
      </c>
      <c r="E5">
        <v>753.49</v>
      </c>
      <c r="F5">
        <v>1428.99</v>
      </c>
      <c r="G5">
        <v>2729.99</v>
      </c>
      <c r="H5" s="2">
        <f t="shared" si="0"/>
        <v>1288.1566666666665</v>
      </c>
      <c r="I5">
        <v>3</v>
      </c>
    </row>
    <row r="6" spans="1:9" x14ac:dyDescent="0.25">
      <c r="A6" s="1" t="s">
        <v>18</v>
      </c>
      <c r="B6">
        <v>452.5</v>
      </c>
      <c r="C6">
        <v>830</v>
      </c>
      <c r="D6">
        <v>1545</v>
      </c>
      <c r="E6">
        <v>753.5</v>
      </c>
      <c r="F6">
        <v>1432</v>
      </c>
      <c r="G6">
        <v>2770</v>
      </c>
      <c r="H6" s="2">
        <f t="shared" si="0"/>
        <v>1297.1666666666667</v>
      </c>
      <c r="I6">
        <v>4</v>
      </c>
    </row>
    <row r="7" spans="1:9" x14ac:dyDescent="0.25">
      <c r="A7" s="1" t="s">
        <v>10</v>
      </c>
      <c r="B7">
        <v>452.5</v>
      </c>
      <c r="C7">
        <v>845</v>
      </c>
      <c r="D7">
        <v>1565</v>
      </c>
      <c r="E7">
        <v>767.5</v>
      </c>
      <c r="F7">
        <v>1460</v>
      </c>
      <c r="G7">
        <v>2825</v>
      </c>
      <c r="H7" s="2">
        <f t="shared" si="0"/>
        <v>1319.1666666666667</v>
      </c>
      <c r="I7">
        <v>5</v>
      </c>
    </row>
    <row r="8" spans="1:9" x14ac:dyDescent="0.25">
      <c r="A8" s="1" t="s">
        <v>15</v>
      </c>
      <c r="B8">
        <v>452.5</v>
      </c>
      <c r="C8">
        <v>845</v>
      </c>
      <c r="D8">
        <v>1565</v>
      </c>
      <c r="E8">
        <v>767.5</v>
      </c>
      <c r="F8">
        <v>1460</v>
      </c>
      <c r="G8">
        <v>2825</v>
      </c>
      <c r="H8" s="2">
        <f t="shared" si="0"/>
        <v>1319.1666666666667</v>
      </c>
      <c r="I8">
        <v>6</v>
      </c>
    </row>
    <row r="9" spans="1:9" x14ac:dyDescent="0.25">
      <c r="A9" s="1" t="s">
        <v>13</v>
      </c>
      <c r="B9">
        <v>612.5</v>
      </c>
      <c r="C9">
        <v>810</v>
      </c>
      <c r="D9">
        <v>1505</v>
      </c>
      <c r="E9">
        <v>907.5</v>
      </c>
      <c r="F9">
        <v>1415</v>
      </c>
      <c r="G9">
        <v>2755</v>
      </c>
      <c r="H9" s="2">
        <f t="shared" si="0"/>
        <v>1334.1666666666667</v>
      </c>
      <c r="I9">
        <v>7</v>
      </c>
    </row>
    <row r="10" spans="1:9" x14ac:dyDescent="0.25">
      <c r="A10" s="1" t="s">
        <v>4</v>
      </c>
      <c r="B10">
        <v>514</v>
      </c>
      <c r="C10">
        <v>899</v>
      </c>
      <c r="D10">
        <v>1634</v>
      </c>
      <c r="E10">
        <v>766.5</v>
      </c>
      <c r="F10">
        <v>1444</v>
      </c>
      <c r="G10">
        <v>2754</v>
      </c>
      <c r="H10" s="2">
        <f t="shared" si="0"/>
        <v>1335.25</v>
      </c>
      <c r="I10">
        <v>8</v>
      </c>
    </row>
    <row r="11" spans="1:9" x14ac:dyDescent="0.25">
      <c r="A11" s="1" t="s">
        <v>7</v>
      </c>
      <c r="B11">
        <v>476.25</v>
      </c>
      <c r="C11">
        <v>831</v>
      </c>
      <c r="D11">
        <v>1549</v>
      </c>
      <c r="E11">
        <v>1019.25</v>
      </c>
      <c r="F11">
        <v>1429</v>
      </c>
      <c r="G11">
        <v>2787</v>
      </c>
      <c r="H11" s="2">
        <f t="shared" si="0"/>
        <v>1348.5833333333333</v>
      </c>
      <c r="I11">
        <v>9</v>
      </c>
    </row>
    <row r="12" spans="1:9" x14ac:dyDescent="0.25">
      <c r="A12" s="1" t="s">
        <v>8</v>
      </c>
      <c r="B12">
        <v>645</v>
      </c>
      <c r="C12">
        <v>827.5</v>
      </c>
      <c r="D12">
        <v>1534</v>
      </c>
      <c r="E12">
        <v>1152.5</v>
      </c>
      <c r="F12">
        <v>1429.5</v>
      </c>
      <c r="G12">
        <v>2730</v>
      </c>
      <c r="H12" s="2">
        <f t="shared" si="0"/>
        <v>1386.4166666666667</v>
      </c>
      <c r="I12">
        <v>10</v>
      </c>
    </row>
    <row r="13" spans="1:9" x14ac:dyDescent="0.25">
      <c r="A13" s="1" t="s">
        <v>20</v>
      </c>
      <c r="B13">
        <v>487.5</v>
      </c>
      <c r="C13">
        <v>890</v>
      </c>
      <c r="D13">
        <v>1615</v>
      </c>
      <c r="E13">
        <v>832.5</v>
      </c>
      <c r="F13">
        <v>1580</v>
      </c>
      <c r="G13">
        <v>2995</v>
      </c>
      <c r="H13" s="2">
        <f t="shared" si="0"/>
        <v>1400</v>
      </c>
      <c r="I13">
        <v>11</v>
      </c>
    </row>
    <row r="14" spans="1:9" x14ac:dyDescent="0.25">
      <c r="A14" s="1" t="s">
        <v>21</v>
      </c>
      <c r="B14">
        <v>486</v>
      </c>
      <c r="C14">
        <v>856.96</v>
      </c>
      <c r="D14">
        <v>1533.99</v>
      </c>
      <c r="E14">
        <v>957.13</v>
      </c>
      <c r="F14">
        <v>1813.13</v>
      </c>
      <c r="G14">
        <v>2781.36</v>
      </c>
      <c r="H14" s="2">
        <f t="shared" si="0"/>
        <v>1404.7616666666665</v>
      </c>
      <c r="I14">
        <v>12</v>
      </c>
    </row>
    <row r="15" spans="1:9" x14ac:dyDescent="0.25">
      <c r="A15" s="1" t="s">
        <v>11</v>
      </c>
      <c r="B15">
        <v>452.5</v>
      </c>
      <c r="C15">
        <v>843</v>
      </c>
      <c r="D15">
        <v>1615</v>
      </c>
      <c r="E15">
        <v>872.5</v>
      </c>
      <c r="F15">
        <v>1650</v>
      </c>
      <c r="G15">
        <v>3195</v>
      </c>
      <c r="H15" s="2">
        <f t="shared" si="0"/>
        <v>1438</v>
      </c>
      <c r="I15">
        <v>13</v>
      </c>
    </row>
    <row r="16" spans="1:9" x14ac:dyDescent="0.25">
      <c r="A16" s="1" t="s">
        <v>12</v>
      </c>
      <c r="B16">
        <v>500</v>
      </c>
      <c r="C16">
        <v>907.5</v>
      </c>
      <c r="D16">
        <v>1702.5</v>
      </c>
      <c r="E16">
        <v>850</v>
      </c>
      <c r="F16">
        <v>1602.5</v>
      </c>
      <c r="G16">
        <v>3112.5</v>
      </c>
      <c r="H16" s="2">
        <f t="shared" si="0"/>
        <v>1445.8333333333333</v>
      </c>
      <c r="I16">
        <v>14</v>
      </c>
    </row>
    <row r="17" spans="1:9" x14ac:dyDescent="0.25">
      <c r="A17" s="1" t="s">
        <v>9</v>
      </c>
      <c r="B17">
        <v>517.5</v>
      </c>
      <c r="C17">
        <v>950</v>
      </c>
      <c r="D17">
        <v>1755</v>
      </c>
      <c r="E17">
        <v>875</v>
      </c>
      <c r="F17">
        <v>1650</v>
      </c>
      <c r="G17">
        <v>3165</v>
      </c>
      <c r="H17" s="2">
        <f t="shared" si="0"/>
        <v>1485.4166666666667</v>
      </c>
      <c r="I17">
        <v>15</v>
      </c>
    </row>
    <row r="18" spans="1:9" x14ac:dyDescent="0.25">
      <c r="A18" s="1" t="s">
        <v>22</v>
      </c>
      <c r="B18">
        <v>517.5</v>
      </c>
      <c r="C18">
        <v>950.75</v>
      </c>
      <c r="D18">
        <v>1745.8</v>
      </c>
      <c r="E18">
        <v>907</v>
      </c>
      <c r="F18">
        <v>1671</v>
      </c>
      <c r="G18">
        <v>3258.1</v>
      </c>
      <c r="H18" s="2">
        <f t="shared" si="0"/>
        <v>1508.3583333333333</v>
      </c>
      <c r="I18">
        <v>16</v>
      </c>
    </row>
    <row r="19" spans="1:9" x14ac:dyDescent="0.25">
      <c r="A19" s="1" t="s">
        <v>23</v>
      </c>
      <c r="B19">
        <v>587.5</v>
      </c>
      <c r="C19">
        <v>985</v>
      </c>
      <c r="D19">
        <v>1770</v>
      </c>
      <c r="E19">
        <v>940</v>
      </c>
      <c r="F19">
        <v>1740</v>
      </c>
      <c r="G19">
        <v>3270</v>
      </c>
      <c r="H19" s="2">
        <f t="shared" si="0"/>
        <v>1548.75</v>
      </c>
      <c r="I19">
        <v>17</v>
      </c>
    </row>
    <row r="20" spans="1:9" x14ac:dyDescent="0.25">
      <c r="A20" s="1" t="s">
        <v>16</v>
      </c>
      <c r="B20">
        <v>755.5</v>
      </c>
      <c r="C20">
        <v>1318</v>
      </c>
      <c r="D20">
        <v>2443</v>
      </c>
      <c r="E20">
        <v>867</v>
      </c>
      <c r="F20">
        <v>1542</v>
      </c>
      <c r="G20">
        <v>2892</v>
      </c>
      <c r="H20" s="2">
        <f t="shared" si="0"/>
        <v>1636.25</v>
      </c>
      <c r="I20">
        <v>18</v>
      </c>
    </row>
    <row r="21" spans="1:9" x14ac:dyDescent="0.25">
      <c r="A21" s="1" t="s">
        <v>6</v>
      </c>
      <c r="B21">
        <v>675</v>
      </c>
      <c r="C21">
        <v>1055</v>
      </c>
      <c r="D21">
        <v>2110</v>
      </c>
      <c r="E21">
        <v>1162.5</v>
      </c>
      <c r="F21">
        <v>1925</v>
      </c>
      <c r="G21">
        <v>3850</v>
      </c>
      <c r="H21" s="2">
        <f t="shared" si="0"/>
        <v>1796.25</v>
      </c>
      <c r="I21">
        <v>19</v>
      </c>
    </row>
    <row r="22" spans="1:9" x14ac:dyDescent="0.25">
      <c r="A22" s="1" t="s">
        <v>14</v>
      </c>
      <c r="B22">
        <v>705</v>
      </c>
      <c r="C22">
        <v>1360</v>
      </c>
      <c r="D22">
        <v>2068</v>
      </c>
      <c r="E22">
        <v>1150</v>
      </c>
      <c r="F22">
        <v>2250</v>
      </c>
      <c r="G22">
        <v>4260</v>
      </c>
      <c r="H22" s="2">
        <f t="shared" si="0"/>
        <v>1965.5</v>
      </c>
      <c r="I22">
        <v>20</v>
      </c>
    </row>
    <row r="23" spans="1:9" x14ac:dyDescent="0.25">
      <c r="A23" s="1" t="s">
        <v>24</v>
      </c>
      <c r="B23">
        <v>648.5</v>
      </c>
      <c r="C23">
        <v>1211</v>
      </c>
      <c r="D23">
        <v>2296</v>
      </c>
      <c r="E23">
        <v>1308.5</v>
      </c>
      <c r="F23">
        <v>2431</v>
      </c>
      <c r="G23">
        <v>4686</v>
      </c>
      <c r="H23" s="2">
        <f t="shared" si="0"/>
        <v>2096.8333333333335</v>
      </c>
      <c r="I23">
        <v>21</v>
      </c>
    </row>
    <row r="25" spans="1:9" s="14" customFormat="1" x14ac:dyDescent="0.25">
      <c r="A25" s="14" t="s">
        <v>59</v>
      </c>
    </row>
    <row r="26" spans="1:9" s="14" customFormat="1" x14ac:dyDescent="0.25">
      <c r="A26" s="14" t="s">
        <v>46</v>
      </c>
    </row>
    <row r="27" spans="1:9" s="14" customFormat="1" x14ac:dyDescent="0.25">
      <c r="A27" s="14" t="s">
        <v>47</v>
      </c>
    </row>
    <row r="28" spans="1:9" s="14" customFormat="1" x14ac:dyDescent="0.25">
      <c r="A28" s="14" t="s">
        <v>48</v>
      </c>
    </row>
    <row r="29" spans="1:9" s="14" customFormat="1" x14ac:dyDescent="0.25">
      <c r="A29" s="14" t="s">
        <v>49</v>
      </c>
    </row>
    <row r="30" spans="1:9" s="14" customFormat="1" x14ac:dyDescent="0.25">
      <c r="A30" s="14" t="s">
        <v>50</v>
      </c>
    </row>
    <row r="31" spans="1:9" s="14" customFormat="1" x14ac:dyDescent="0.25">
      <c r="A31" s="14" t="s">
        <v>51</v>
      </c>
    </row>
    <row r="32" spans="1:9" s="14" customFormat="1" x14ac:dyDescent="0.25">
      <c r="A32" s="14" t="s">
        <v>52</v>
      </c>
    </row>
    <row r="33" spans="1:1" s="14" customFormat="1" x14ac:dyDescent="0.25">
      <c r="A33" s="14" t="s">
        <v>53</v>
      </c>
    </row>
    <row r="34" spans="1:1" s="14" customFormat="1" x14ac:dyDescent="0.25">
      <c r="A34" s="14" t="s">
        <v>54</v>
      </c>
    </row>
    <row r="35" spans="1:1" s="14" customFormat="1" x14ac:dyDescent="0.25">
      <c r="A35" s="14" t="s">
        <v>55</v>
      </c>
    </row>
    <row r="36" spans="1:1" s="14" customFormat="1" x14ac:dyDescent="0.25">
      <c r="A36" s="14" t="s">
        <v>56</v>
      </c>
    </row>
    <row r="37" spans="1:1" s="14" customFormat="1" x14ac:dyDescent="0.25">
      <c r="A37" s="14" t="s">
        <v>57</v>
      </c>
    </row>
    <row r="38" spans="1:1" s="14" customFormat="1" x14ac:dyDescent="0.25">
      <c r="A38" s="14" t="s">
        <v>58</v>
      </c>
    </row>
  </sheetData>
  <sortState ref="A3:H29">
    <sortCondition ref="H1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51E3-3093-4FB4-A019-0F2AA1532EB3}">
  <dimension ref="A2:F38"/>
  <sheetViews>
    <sheetView topLeftCell="A13" zoomScale="115" zoomScaleNormal="115" workbookViewId="0">
      <selection activeCell="A25" sqref="A25:XFD38"/>
    </sheetView>
  </sheetViews>
  <sheetFormatPr defaultRowHeight="15" x14ac:dyDescent="0.25"/>
  <cols>
    <col min="1" max="1" width="58.5703125" customWidth="1"/>
    <col min="2" max="2" width="18.140625" customWidth="1"/>
    <col min="3" max="3" width="13.85546875" customWidth="1"/>
    <col min="4" max="4" width="16.7109375" customWidth="1"/>
    <col min="5" max="5" width="14.5703125" customWidth="1"/>
    <col min="6" max="6" width="27.28515625" customWidth="1"/>
  </cols>
  <sheetData>
    <row r="2" spans="1:6" x14ac:dyDescent="0.25">
      <c r="B2" t="s">
        <v>26</v>
      </c>
      <c r="C2" t="s">
        <v>0</v>
      </c>
      <c r="D2" t="s">
        <v>3</v>
      </c>
      <c r="E2" t="s">
        <v>30</v>
      </c>
      <c r="F2" t="s">
        <v>29</v>
      </c>
    </row>
    <row r="3" spans="1:6" x14ac:dyDescent="0.25">
      <c r="A3" s="1" t="s">
        <v>19</v>
      </c>
      <c r="B3" s="1">
        <v>1225</v>
      </c>
      <c r="C3">
        <v>2315</v>
      </c>
      <c r="D3">
        <v>4335</v>
      </c>
      <c r="E3" s="2">
        <f t="shared" ref="E3:E23" si="0">SUM(B3:D3)/3</f>
        <v>2625</v>
      </c>
      <c r="F3">
        <v>1</v>
      </c>
    </row>
    <row r="4" spans="1:6" x14ac:dyDescent="0.25">
      <c r="A4" s="1" t="s">
        <v>17</v>
      </c>
      <c r="B4" s="1">
        <v>1225.1099999999999</v>
      </c>
      <c r="C4">
        <v>2319.8000000000002</v>
      </c>
      <c r="D4">
        <v>4417.99</v>
      </c>
      <c r="E4" s="2">
        <f t="shared" si="0"/>
        <v>2654.2999999999997</v>
      </c>
      <c r="F4">
        <v>2</v>
      </c>
    </row>
    <row r="5" spans="1:6" x14ac:dyDescent="0.25">
      <c r="A5" s="1" t="s">
        <v>5</v>
      </c>
      <c r="B5" s="1">
        <v>1252.5</v>
      </c>
      <c r="C5">
        <v>2314.9899999999998</v>
      </c>
      <c r="D5">
        <v>4417.99</v>
      </c>
      <c r="E5" s="2">
        <f t="shared" si="0"/>
        <v>2661.8266666666664</v>
      </c>
      <c r="F5">
        <v>3</v>
      </c>
    </row>
    <row r="6" spans="1:6" x14ac:dyDescent="0.25">
      <c r="A6" s="1" t="s">
        <v>7</v>
      </c>
      <c r="B6" s="1">
        <v>1224</v>
      </c>
      <c r="C6">
        <v>2318</v>
      </c>
      <c r="D6">
        <v>4470</v>
      </c>
      <c r="E6" s="2">
        <f t="shared" si="0"/>
        <v>2670.6666666666665</v>
      </c>
      <c r="F6">
        <v>4</v>
      </c>
    </row>
    <row r="7" spans="1:6" x14ac:dyDescent="0.25">
      <c r="A7" s="1" t="s">
        <v>11</v>
      </c>
      <c r="B7" s="1">
        <v>1207.5</v>
      </c>
      <c r="C7">
        <v>2353</v>
      </c>
      <c r="D7">
        <v>4505</v>
      </c>
      <c r="E7" s="2">
        <f t="shared" si="0"/>
        <v>2688.5</v>
      </c>
      <c r="F7">
        <v>5</v>
      </c>
    </row>
    <row r="8" spans="1:6" x14ac:dyDescent="0.25">
      <c r="A8" s="1" t="s">
        <v>18</v>
      </c>
      <c r="B8" s="1">
        <v>1222.5</v>
      </c>
      <c r="C8">
        <v>2370</v>
      </c>
      <c r="D8">
        <v>4495</v>
      </c>
      <c r="E8" s="2">
        <f t="shared" si="0"/>
        <v>2695.8333333333335</v>
      </c>
      <c r="F8">
        <v>6</v>
      </c>
    </row>
    <row r="9" spans="1:6" x14ac:dyDescent="0.25">
      <c r="A9" s="1" t="s">
        <v>10</v>
      </c>
      <c r="B9" s="1">
        <v>1240</v>
      </c>
      <c r="C9">
        <v>2380</v>
      </c>
      <c r="D9">
        <v>4475</v>
      </c>
      <c r="E9" s="2">
        <f t="shared" si="0"/>
        <v>2698.3333333333335</v>
      </c>
      <c r="F9">
        <v>7</v>
      </c>
    </row>
    <row r="10" spans="1:6" x14ac:dyDescent="0.25">
      <c r="A10" s="1" t="s">
        <v>15</v>
      </c>
      <c r="B10" s="1">
        <v>1240</v>
      </c>
      <c r="C10">
        <v>2380</v>
      </c>
      <c r="D10">
        <v>4475</v>
      </c>
      <c r="E10" s="2">
        <f t="shared" si="0"/>
        <v>2698.3333333333335</v>
      </c>
      <c r="F10">
        <v>8</v>
      </c>
    </row>
    <row r="11" spans="1:6" x14ac:dyDescent="0.25">
      <c r="A11" s="1" t="s">
        <v>21</v>
      </c>
      <c r="B11" s="1">
        <v>1254</v>
      </c>
      <c r="C11">
        <v>2343.34</v>
      </c>
      <c r="D11">
        <v>4500</v>
      </c>
      <c r="E11" s="2">
        <f t="shared" si="0"/>
        <v>2699.1133333333332</v>
      </c>
      <c r="F11">
        <v>9</v>
      </c>
    </row>
    <row r="12" spans="1:6" x14ac:dyDescent="0.25">
      <c r="A12" s="1" t="s">
        <v>4</v>
      </c>
      <c r="B12" s="1">
        <v>1336.5</v>
      </c>
      <c r="C12">
        <v>2374</v>
      </c>
      <c r="D12">
        <v>4484</v>
      </c>
      <c r="E12" s="2">
        <f t="shared" si="0"/>
        <v>2731.5</v>
      </c>
      <c r="F12">
        <v>10</v>
      </c>
    </row>
    <row r="13" spans="1:6" x14ac:dyDescent="0.25">
      <c r="A13" s="1" t="s">
        <v>8</v>
      </c>
      <c r="B13" s="1">
        <v>1647.5</v>
      </c>
      <c r="C13">
        <v>2344.5</v>
      </c>
      <c r="D13">
        <v>4418</v>
      </c>
      <c r="E13" s="2">
        <f t="shared" si="0"/>
        <v>2803.3333333333335</v>
      </c>
      <c r="F13">
        <v>11</v>
      </c>
    </row>
    <row r="14" spans="1:6" x14ac:dyDescent="0.25">
      <c r="A14" s="1" t="s">
        <v>20</v>
      </c>
      <c r="B14" s="1">
        <v>1330</v>
      </c>
      <c r="C14">
        <v>2575</v>
      </c>
      <c r="D14">
        <v>4815</v>
      </c>
      <c r="E14" s="2">
        <f t="shared" si="0"/>
        <v>2906.6666666666665</v>
      </c>
      <c r="F14">
        <v>12</v>
      </c>
    </row>
    <row r="15" spans="1:6" x14ac:dyDescent="0.25">
      <c r="A15" s="1" t="s">
        <v>12</v>
      </c>
      <c r="B15" s="1">
        <v>1387.5</v>
      </c>
      <c r="C15">
        <v>2637.5</v>
      </c>
      <c r="D15">
        <v>4912.5</v>
      </c>
      <c r="E15" s="2">
        <f t="shared" si="0"/>
        <v>2979.1666666666665</v>
      </c>
      <c r="F15">
        <v>13</v>
      </c>
    </row>
    <row r="16" spans="1:6" x14ac:dyDescent="0.25">
      <c r="A16" s="1" t="s">
        <v>22</v>
      </c>
      <c r="B16" s="1">
        <v>1365</v>
      </c>
      <c r="C16">
        <v>2665.25</v>
      </c>
      <c r="D16">
        <v>5045</v>
      </c>
      <c r="E16" s="2">
        <f t="shared" si="0"/>
        <v>3025.0833333333335</v>
      </c>
      <c r="F16">
        <v>14</v>
      </c>
    </row>
    <row r="17" spans="1:6" x14ac:dyDescent="0.25">
      <c r="A17" s="1" t="s">
        <v>9</v>
      </c>
      <c r="B17" s="1">
        <v>1402.5</v>
      </c>
      <c r="C17">
        <v>2690</v>
      </c>
      <c r="D17">
        <v>5075</v>
      </c>
      <c r="E17" s="2">
        <f t="shared" si="0"/>
        <v>3055.8333333333335</v>
      </c>
      <c r="F17">
        <v>15</v>
      </c>
    </row>
    <row r="18" spans="1:6" x14ac:dyDescent="0.25">
      <c r="A18" s="1" t="s">
        <v>23</v>
      </c>
      <c r="B18" s="1">
        <v>1552.5</v>
      </c>
      <c r="C18">
        <v>2790</v>
      </c>
      <c r="D18">
        <v>5070</v>
      </c>
      <c r="E18" s="2">
        <f t="shared" si="0"/>
        <v>3137.5</v>
      </c>
      <c r="F18">
        <v>16</v>
      </c>
    </row>
    <row r="19" spans="1:6" x14ac:dyDescent="0.25">
      <c r="A19" s="1" t="s">
        <v>6</v>
      </c>
      <c r="B19" s="1">
        <v>1637.5</v>
      </c>
      <c r="C19">
        <v>2710</v>
      </c>
      <c r="D19">
        <v>5420</v>
      </c>
      <c r="E19" s="2">
        <f t="shared" si="0"/>
        <v>3255.8333333333335</v>
      </c>
      <c r="F19">
        <v>17</v>
      </c>
    </row>
    <row r="20" spans="1:6" x14ac:dyDescent="0.25">
      <c r="A20" s="1" t="s">
        <v>24</v>
      </c>
      <c r="B20" s="1">
        <v>1638.5</v>
      </c>
      <c r="C20">
        <v>2856</v>
      </c>
      <c r="D20">
        <v>5636</v>
      </c>
      <c r="E20" s="2">
        <f t="shared" si="0"/>
        <v>3376.8333333333335</v>
      </c>
      <c r="F20">
        <v>18</v>
      </c>
    </row>
    <row r="21" spans="1:6" x14ac:dyDescent="0.25">
      <c r="A21" s="1" t="s">
        <v>13</v>
      </c>
      <c r="B21" s="1">
        <v>1782.5</v>
      </c>
      <c r="C21">
        <v>3235</v>
      </c>
      <c r="D21">
        <v>5185</v>
      </c>
      <c r="E21" s="2">
        <f t="shared" si="0"/>
        <v>3400.8333333333335</v>
      </c>
      <c r="F21">
        <v>19</v>
      </c>
    </row>
    <row r="22" spans="1:6" x14ac:dyDescent="0.25">
      <c r="A22" s="1" t="s">
        <v>14</v>
      </c>
      <c r="B22" s="1">
        <v>1777.5</v>
      </c>
      <c r="C22">
        <v>3505</v>
      </c>
      <c r="D22">
        <v>6080</v>
      </c>
      <c r="E22" s="2">
        <f t="shared" si="0"/>
        <v>3787.5</v>
      </c>
      <c r="F22">
        <v>20</v>
      </c>
    </row>
    <row r="23" spans="1:6" x14ac:dyDescent="0.25">
      <c r="A23" s="1" t="s">
        <v>16</v>
      </c>
      <c r="B23" s="1">
        <v>2274.5</v>
      </c>
      <c r="C23">
        <v>4192</v>
      </c>
      <c r="D23">
        <v>8027</v>
      </c>
      <c r="E23" s="2">
        <f t="shared" si="0"/>
        <v>4831.166666666667</v>
      </c>
      <c r="F23">
        <v>21</v>
      </c>
    </row>
    <row r="24" spans="1:6" x14ac:dyDescent="0.25">
      <c r="A24" s="1"/>
      <c r="B24" s="1"/>
      <c r="E24" s="2"/>
    </row>
    <row r="25" spans="1:6" s="14" customFormat="1" x14ac:dyDescent="0.25">
      <c r="A25" s="14" t="s">
        <v>59</v>
      </c>
    </row>
    <row r="26" spans="1:6" s="14" customFormat="1" x14ac:dyDescent="0.25">
      <c r="A26" s="14" t="s">
        <v>46</v>
      </c>
    </row>
    <row r="27" spans="1:6" s="14" customFormat="1" x14ac:dyDescent="0.25">
      <c r="A27" s="14" t="s">
        <v>47</v>
      </c>
    </row>
    <row r="28" spans="1:6" s="14" customFormat="1" x14ac:dyDescent="0.25">
      <c r="A28" s="14" t="s">
        <v>48</v>
      </c>
    </row>
    <row r="29" spans="1:6" s="14" customFormat="1" x14ac:dyDescent="0.25">
      <c r="A29" s="14" t="s">
        <v>49</v>
      </c>
    </row>
    <row r="30" spans="1:6" s="14" customFormat="1" x14ac:dyDescent="0.25">
      <c r="A30" s="14" t="s">
        <v>50</v>
      </c>
    </row>
    <row r="31" spans="1:6" s="14" customFormat="1" x14ac:dyDescent="0.25">
      <c r="A31" s="14" t="s">
        <v>51</v>
      </c>
    </row>
    <row r="32" spans="1:6" s="14" customFormat="1" x14ac:dyDescent="0.25">
      <c r="A32" s="14" t="s">
        <v>52</v>
      </c>
    </row>
    <row r="33" spans="1:1" s="14" customFormat="1" x14ac:dyDescent="0.25">
      <c r="A33" s="14" t="s">
        <v>53</v>
      </c>
    </row>
    <row r="34" spans="1:1" s="14" customFormat="1" x14ac:dyDescent="0.25">
      <c r="A34" s="14" t="s">
        <v>54</v>
      </c>
    </row>
    <row r="35" spans="1:1" s="14" customFormat="1" x14ac:dyDescent="0.25">
      <c r="A35" s="14" t="s">
        <v>55</v>
      </c>
    </row>
    <row r="36" spans="1:1" s="14" customFormat="1" x14ac:dyDescent="0.25">
      <c r="A36" s="14" t="s">
        <v>56</v>
      </c>
    </row>
    <row r="37" spans="1:1" s="14" customFormat="1" x14ac:dyDescent="0.25">
      <c r="A37" s="14" t="s">
        <v>57</v>
      </c>
    </row>
    <row r="38" spans="1:1" s="14" customFormat="1" x14ac:dyDescent="0.25">
      <c r="A38" s="14" t="s">
        <v>58</v>
      </c>
    </row>
  </sheetData>
  <sortState ref="A3:E26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177B-86F1-4433-B052-EDCFB12ECEFE}">
  <dimension ref="A2:F38"/>
  <sheetViews>
    <sheetView topLeftCell="A18" zoomScale="145" zoomScaleNormal="145" workbookViewId="0">
      <selection activeCell="A25" sqref="A25:XFD38"/>
    </sheetView>
  </sheetViews>
  <sheetFormatPr defaultRowHeight="15" x14ac:dyDescent="0.25"/>
  <cols>
    <col min="1" max="1" width="58.5703125" style="4" customWidth="1"/>
    <col min="2" max="2" width="18.140625" style="4" customWidth="1"/>
    <col min="3" max="3" width="13.85546875" style="4" customWidth="1"/>
    <col min="4" max="4" width="16.7109375" style="4" customWidth="1"/>
    <col min="5" max="5" width="14.5703125" style="4" customWidth="1"/>
    <col min="6" max="16384" width="9.140625" style="4"/>
  </cols>
  <sheetData>
    <row r="2" spans="1:6" x14ac:dyDescent="0.25">
      <c r="B2" s="4" t="s">
        <v>26</v>
      </c>
      <c r="C2" s="4" t="s">
        <v>0</v>
      </c>
      <c r="D2" s="4" t="s">
        <v>3</v>
      </c>
      <c r="E2" s="4" t="s">
        <v>30</v>
      </c>
      <c r="F2" s="4" t="s">
        <v>32</v>
      </c>
    </row>
    <row r="3" spans="1:6" x14ac:dyDescent="0.25">
      <c r="A3" s="5" t="s">
        <v>9</v>
      </c>
      <c r="B3" s="6" t="s">
        <v>31</v>
      </c>
      <c r="E3" s="7">
        <f t="shared" ref="E3:E23" si="0">SUM(B3:D3)/3</f>
        <v>0</v>
      </c>
    </row>
    <row r="4" spans="1:6" x14ac:dyDescent="0.25">
      <c r="A4" s="5" t="s">
        <v>13</v>
      </c>
      <c r="B4" s="6" t="s">
        <v>31</v>
      </c>
      <c r="E4" s="7">
        <f t="shared" si="0"/>
        <v>0</v>
      </c>
    </row>
    <row r="5" spans="1:6" x14ac:dyDescent="0.25">
      <c r="A5" s="5" t="s">
        <v>16</v>
      </c>
      <c r="B5" s="6" t="s">
        <v>31</v>
      </c>
      <c r="E5" s="7">
        <f t="shared" si="0"/>
        <v>0</v>
      </c>
    </row>
    <row r="6" spans="1:6" x14ac:dyDescent="0.25">
      <c r="A6" s="5" t="s">
        <v>21</v>
      </c>
      <c r="B6" s="6" t="s">
        <v>31</v>
      </c>
      <c r="E6" s="7">
        <f t="shared" si="0"/>
        <v>0</v>
      </c>
    </row>
    <row r="7" spans="1:6" x14ac:dyDescent="0.25">
      <c r="A7" s="5" t="s">
        <v>5</v>
      </c>
      <c r="B7" s="5">
        <v>3899.99</v>
      </c>
      <c r="C7" s="4">
        <v>7608.99</v>
      </c>
      <c r="D7" s="4">
        <v>14433.99</v>
      </c>
      <c r="E7" s="7">
        <f t="shared" si="0"/>
        <v>8647.6566666666677</v>
      </c>
      <c r="F7" s="4">
        <v>1</v>
      </c>
    </row>
    <row r="8" spans="1:6" x14ac:dyDescent="0.25">
      <c r="A8" s="5" t="s">
        <v>4</v>
      </c>
      <c r="B8" s="5">
        <v>3921.5</v>
      </c>
      <c r="C8" s="4">
        <v>7609</v>
      </c>
      <c r="D8" s="4">
        <v>14434</v>
      </c>
      <c r="E8" s="7">
        <f t="shared" si="0"/>
        <v>8654.8333333333339</v>
      </c>
      <c r="F8" s="4">
        <v>2</v>
      </c>
    </row>
    <row r="9" spans="1:6" x14ac:dyDescent="0.25">
      <c r="A9" s="5" t="s">
        <v>19</v>
      </c>
      <c r="B9" s="5">
        <v>4060</v>
      </c>
      <c r="C9" s="4">
        <v>7615</v>
      </c>
      <c r="D9" s="4">
        <v>14435</v>
      </c>
      <c r="E9" s="7">
        <f t="shared" si="0"/>
        <v>8703.3333333333339</v>
      </c>
      <c r="F9" s="4">
        <v>3</v>
      </c>
    </row>
    <row r="10" spans="1:6" x14ac:dyDescent="0.25">
      <c r="A10" s="5" t="s">
        <v>17</v>
      </c>
      <c r="B10" s="5">
        <v>4060.51</v>
      </c>
      <c r="C10" s="4">
        <v>7639.99</v>
      </c>
      <c r="D10" s="4">
        <v>14624.99</v>
      </c>
      <c r="E10" s="7">
        <f t="shared" si="0"/>
        <v>8775.163333333332</v>
      </c>
      <c r="F10" s="4">
        <v>4</v>
      </c>
    </row>
    <row r="11" spans="1:6" x14ac:dyDescent="0.25">
      <c r="A11" s="5" t="s">
        <v>18</v>
      </c>
      <c r="B11" s="5">
        <v>3900</v>
      </c>
      <c r="C11" s="4">
        <v>7725</v>
      </c>
      <c r="D11" s="4">
        <v>14900</v>
      </c>
      <c r="E11" s="7">
        <f t="shared" si="0"/>
        <v>8841.6666666666661</v>
      </c>
      <c r="F11" s="4">
        <v>5</v>
      </c>
    </row>
    <row r="12" spans="1:6" x14ac:dyDescent="0.25">
      <c r="A12" s="5" t="s">
        <v>23</v>
      </c>
      <c r="B12" s="5">
        <v>4270</v>
      </c>
      <c r="C12" s="4">
        <v>7855</v>
      </c>
      <c r="D12" s="4">
        <v>14640</v>
      </c>
      <c r="E12" s="7">
        <f t="shared" si="0"/>
        <v>8921.6666666666661</v>
      </c>
      <c r="F12" s="4">
        <v>6</v>
      </c>
    </row>
    <row r="13" spans="1:6" x14ac:dyDescent="0.25">
      <c r="A13" s="5" t="s">
        <v>10</v>
      </c>
      <c r="B13" s="5">
        <v>4102.5</v>
      </c>
      <c r="C13" s="4">
        <v>7770</v>
      </c>
      <c r="D13" s="4">
        <v>15005</v>
      </c>
      <c r="E13" s="7">
        <f t="shared" si="0"/>
        <v>8959.1666666666661</v>
      </c>
      <c r="F13" s="4">
        <v>7</v>
      </c>
    </row>
    <row r="14" spans="1:6" x14ac:dyDescent="0.25">
      <c r="A14" s="5" t="s">
        <v>15</v>
      </c>
      <c r="B14" s="5">
        <v>4102.5</v>
      </c>
      <c r="C14" s="4">
        <v>7770</v>
      </c>
      <c r="D14" s="4">
        <v>15005</v>
      </c>
      <c r="E14" s="7">
        <f t="shared" si="0"/>
        <v>8959.1666666666661</v>
      </c>
      <c r="F14" s="4">
        <v>8</v>
      </c>
    </row>
    <row r="15" spans="1:6" x14ac:dyDescent="0.25">
      <c r="A15" s="5" t="s">
        <v>11</v>
      </c>
      <c r="B15" s="5">
        <v>4250</v>
      </c>
      <c r="C15" s="4">
        <v>8438</v>
      </c>
      <c r="D15" s="4">
        <v>14745</v>
      </c>
      <c r="E15" s="7">
        <f t="shared" si="0"/>
        <v>9144.3333333333339</v>
      </c>
      <c r="F15" s="4">
        <v>9</v>
      </c>
    </row>
    <row r="16" spans="1:6" x14ac:dyDescent="0.25">
      <c r="A16" s="5" t="s">
        <v>8</v>
      </c>
      <c r="B16" s="5">
        <v>5592.5</v>
      </c>
      <c r="C16" s="4">
        <v>7640</v>
      </c>
      <c r="D16" s="4">
        <v>14625</v>
      </c>
      <c r="E16" s="7">
        <f t="shared" si="0"/>
        <v>9285.8333333333339</v>
      </c>
      <c r="F16" s="4">
        <v>10</v>
      </c>
    </row>
    <row r="17" spans="1:6" x14ac:dyDescent="0.25">
      <c r="A17" s="5" t="s">
        <v>20</v>
      </c>
      <c r="B17" s="5">
        <v>4185</v>
      </c>
      <c r="C17" s="4">
        <v>8285</v>
      </c>
      <c r="D17" s="4">
        <v>15745</v>
      </c>
      <c r="E17" s="7">
        <f t="shared" si="0"/>
        <v>9405</v>
      </c>
      <c r="F17" s="4">
        <v>11</v>
      </c>
    </row>
    <row r="18" spans="1:6" x14ac:dyDescent="0.25">
      <c r="A18" s="5" t="s">
        <v>22</v>
      </c>
      <c r="B18" s="5">
        <v>4379.25</v>
      </c>
      <c r="C18" s="4">
        <v>8510</v>
      </c>
      <c r="D18" s="4">
        <v>16520</v>
      </c>
      <c r="E18" s="7">
        <f t="shared" si="0"/>
        <v>9803.0833333333339</v>
      </c>
      <c r="F18" s="4">
        <v>12</v>
      </c>
    </row>
    <row r="19" spans="1:6" x14ac:dyDescent="0.25">
      <c r="A19" s="5" t="s">
        <v>6</v>
      </c>
      <c r="B19" s="5">
        <v>4437.5</v>
      </c>
      <c r="C19" s="4">
        <v>8525</v>
      </c>
      <c r="D19" s="4">
        <v>17050</v>
      </c>
      <c r="E19" s="7">
        <f t="shared" si="0"/>
        <v>10004.166666666666</v>
      </c>
      <c r="F19" s="4">
        <v>13</v>
      </c>
    </row>
    <row r="20" spans="1:6" x14ac:dyDescent="0.25">
      <c r="A20" s="5" t="s">
        <v>12</v>
      </c>
      <c r="B20" s="5">
        <v>5030</v>
      </c>
      <c r="C20" s="4">
        <v>9427.5</v>
      </c>
      <c r="D20" s="4">
        <v>17932.5</v>
      </c>
      <c r="E20" s="7">
        <f t="shared" si="0"/>
        <v>10796.666666666666</v>
      </c>
      <c r="F20" s="4">
        <v>14</v>
      </c>
    </row>
    <row r="21" spans="1:6" x14ac:dyDescent="0.25">
      <c r="A21" s="5" t="s">
        <v>7</v>
      </c>
      <c r="B21" s="5">
        <v>5065</v>
      </c>
      <c r="C21" s="4">
        <v>9800</v>
      </c>
      <c r="D21" s="4">
        <v>19150</v>
      </c>
      <c r="E21" s="7">
        <f t="shared" si="0"/>
        <v>11338.333333333334</v>
      </c>
      <c r="F21" s="4">
        <v>15</v>
      </c>
    </row>
    <row r="22" spans="1:6" x14ac:dyDescent="0.25">
      <c r="A22" s="5" t="s">
        <v>14</v>
      </c>
      <c r="B22" s="5">
        <v>6912.75</v>
      </c>
      <c r="C22" s="4">
        <v>13775.5</v>
      </c>
      <c r="D22" s="4">
        <v>21734</v>
      </c>
      <c r="E22" s="7">
        <f t="shared" si="0"/>
        <v>14140.75</v>
      </c>
      <c r="F22" s="4">
        <v>16</v>
      </c>
    </row>
    <row r="23" spans="1:6" x14ac:dyDescent="0.25">
      <c r="A23" s="5" t="s">
        <v>24</v>
      </c>
      <c r="B23" s="5">
        <v>9558.5</v>
      </c>
      <c r="C23" s="4">
        <v>18351</v>
      </c>
      <c r="D23" s="4">
        <v>35836</v>
      </c>
      <c r="E23" s="7">
        <f t="shared" si="0"/>
        <v>21248.5</v>
      </c>
      <c r="F23" s="4">
        <v>17</v>
      </c>
    </row>
    <row r="24" spans="1:6" x14ac:dyDescent="0.25">
      <c r="A24" s="5"/>
      <c r="B24" s="5"/>
    </row>
    <row r="25" spans="1:6" s="14" customFormat="1" x14ac:dyDescent="0.25">
      <c r="A25" s="14" t="s">
        <v>59</v>
      </c>
    </row>
    <row r="26" spans="1:6" s="14" customFormat="1" x14ac:dyDescent="0.25">
      <c r="A26" s="14" t="s">
        <v>46</v>
      </c>
    </row>
    <row r="27" spans="1:6" s="14" customFormat="1" x14ac:dyDescent="0.25">
      <c r="A27" s="14" t="s">
        <v>47</v>
      </c>
    </row>
    <row r="28" spans="1:6" s="14" customFormat="1" x14ac:dyDescent="0.25">
      <c r="A28" s="14" t="s">
        <v>48</v>
      </c>
    </row>
    <row r="29" spans="1:6" s="14" customFormat="1" x14ac:dyDescent="0.25">
      <c r="A29" s="14" t="s">
        <v>49</v>
      </c>
    </row>
    <row r="30" spans="1:6" s="14" customFormat="1" x14ac:dyDescent="0.25">
      <c r="A30" s="14" t="s">
        <v>50</v>
      </c>
    </row>
    <row r="31" spans="1:6" s="14" customFormat="1" x14ac:dyDescent="0.25">
      <c r="A31" s="14" t="s">
        <v>51</v>
      </c>
    </row>
    <row r="32" spans="1:6" s="14" customFormat="1" x14ac:dyDescent="0.25">
      <c r="A32" s="14" t="s">
        <v>52</v>
      </c>
    </row>
    <row r="33" spans="1:1" s="14" customFormat="1" x14ac:dyDescent="0.25">
      <c r="A33" s="14" t="s">
        <v>53</v>
      </c>
    </row>
    <row r="34" spans="1:1" s="14" customFormat="1" x14ac:dyDescent="0.25">
      <c r="A34" s="14" t="s">
        <v>54</v>
      </c>
    </row>
    <row r="35" spans="1:1" s="14" customFormat="1" x14ac:dyDescent="0.25">
      <c r="A35" s="14" t="s">
        <v>55</v>
      </c>
    </row>
    <row r="36" spans="1:1" s="14" customFormat="1" x14ac:dyDescent="0.25">
      <c r="A36" s="14" t="s">
        <v>56</v>
      </c>
    </row>
    <row r="37" spans="1:1" s="14" customFormat="1" x14ac:dyDescent="0.25">
      <c r="A37" s="14" t="s">
        <v>57</v>
      </c>
    </row>
    <row r="38" spans="1:1" s="14" customFormat="1" x14ac:dyDescent="0.25">
      <c r="A38" s="14" t="s">
        <v>58</v>
      </c>
    </row>
  </sheetData>
  <sortState ref="A3:E26">
    <sortCondition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FF8F-C88F-4F82-95E4-5891A58805F0}">
  <dimension ref="A1:J38"/>
  <sheetViews>
    <sheetView tabSelected="1" workbookViewId="0">
      <selection activeCell="K9" sqref="K9"/>
    </sheetView>
  </sheetViews>
  <sheetFormatPr defaultRowHeight="18.75" x14ac:dyDescent="0.3"/>
  <cols>
    <col min="1" max="1" width="55.28515625" style="8" customWidth="1"/>
    <col min="2" max="8" width="14.7109375" style="8" customWidth="1"/>
    <col min="9" max="9" width="25.7109375" style="8" customWidth="1"/>
    <col min="10" max="10" width="25.140625" style="8" customWidth="1"/>
    <col min="11" max="16384" width="9.140625" style="8"/>
  </cols>
  <sheetData>
    <row r="1" spans="1:10" s="12" customFormat="1" ht="23.25" x14ac:dyDescent="0.35">
      <c r="A1" s="11" t="s">
        <v>44</v>
      </c>
      <c r="D1" s="11" t="s">
        <v>34</v>
      </c>
    </row>
    <row r="2" spans="1:10" x14ac:dyDescent="0.3">
      <c r="B2" s="10" t="s">
        <v>35</v>
      </c>
      <c r="C2" s="10" t="s">
        <v>42</v>
      </c>
      <c r="D2" s="10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  <c r="J2" s="10" t="s">
        <v>45</v>
      </c>
    </row>
    <row r="3" spans="1:10" x14ac:dyDescent="0.3">
      <c r="A3" s="9" t="s">
        <v>19</v>
      </c>
      <c r="B3" s="10">
        <v>1</v>
      </c>
      <c r="C3" s="10">
        <v>1</v>
      </c>
      <c r="D3" s="10">
        <v>1</v>
      </c>
      <c r="E3" s="10">
        <v>1</v>
      </c>
      <c r="F3" s="10">
        <v>1</v>
      </c>
      <c r="G3" s="10">
        <v>3</v>
      </c>
      <c r="H3" s="10">
        <f>SUM(B3:G3)</f>
        <v>8</v>
      </c>
      <c r="I3" s="13">
        <f>H3/6</f>
        <v>1.3333333333333333</v>
      </c>
      <c r="J3" s="8">
        <v>1</v>
      </c>
    </row>
    <row r="4" spans="1:10" x14ac:dyDescent="0.3">
      <c r="A4" s="9" t="s">
        <v>17</v>
      </c>
      <c r="B4" s="10">
        <v>4</v>
      </c>
      <c r="C4" s="10">
        <v>2</v>
      </c>
      <c r="D4" s="10">
        <v>3</v>
      </c>
      <c r="E4" s="10">
        <v>3</v>
      </c>
      <c r="F4" s="10">
        <v>2</v>
      </c>
      <c r="G4" s="10">
        <v>4</v>
      </c>
      <c r="H4" s="10">
        <f>SUM(B4:G4)</f>
        <v>18</v>
      </c>
      <c r="I4" s="13">
        <f>H4/6</f>
        <v>3</v>
      </c>
      <c r="J4" s="8">
        <v>2</v>
      </c>
    </row>
    <row r="5" spans="1:10" x14ac:dyDescent="0.3">
      <c r="A5" s="9" t="s">
        <v>5</v>
      </c>
      <c r="B5" s="10">
        <v>8</v>
      </c>
      <c r="C5" s="10">
        <v>9</v>
      </c>
      <c r="D5" s="10">
        <v>4</v>
      </c>
      <c r="E5" s="10">
        <v>2</v>
      </c>
      <c r="F5" s="10">
        <v>3</v>
      </c>
      <c r="G5" s="10">
        <v>1</v>
      </c>
      <c r="H5" s="10">
        <f>SUM(B5:G5)</f>
        <v>27</v>
      </c>
      <c r="I5" s="13">
        <f>H5/6</f>
        <v>4.5</v>
      </c>
      <c r="J5" s="8">
        <v>3</v>
      </c>
    </row>
    <row r="6" spans="1:10" x14ac:dyDescent="0.3">
      <c r="A6" s="9" t="s">
        <v>18</v>
      </c>
      <c r="B6" s="10">
        <v>7</v>
      </c>
      <c r="C6" s="10">
        <v>4</v>
      </c>
      <c r="D6" s="10">
        <v>2</v>
      </c>
      <c r="E6" s="10">
        <v>4</v>
      </c>
      <c r="F6" s="10">
        <v>6</v>
      </c>
      <c r="G6" s="10">
        <v>5</v>
      </c>
      <c r="H6" s="10">
        <f>SUM(B6:G6)</f>
        <v>28</v>
      </c>
      <c r="I6" s="13">
        <f>H6/6</f>
        <v>4.666666666666667</v>
      </c>
      <c r="J6" s="8">
        <v>4</v>
      </c>
    </row>
    <row r="7" spans="1:10" x14ac:dyDescent="0.3">
      <c r="A7" s="9" t="s">
        <v>4</v>
      </c>
      <c r="B7" s="10">
        <v>8</v>
      </c>
      <c r="C7" s="10">
        <v>10</v>
      </c>
      <c r="D7" s="10">
        <v>2</v>
      </c>
      <c r="E7" s="10">
        <v>9</v>
      </c>
      <c r="F7" s="10">
        <v>3</v>
      </c>
      <c r="G7" s="10">
        <v>2</v>
      </c>
      <c r="H7" s="10">
        <f>SUM(B7:G7)</f>
        <v>34</v>
      </c>
      <c r="I7" s="13">
        <f>H7/6</f>
        <v>5.666666666666667</v>
      </c>
      <c r="J7" s="8">
        <v>5</v>
      </c>
    </row>
    <row r="8" spans="1:10" x14ac:dyDescent="0.3">
      <c r="A8" s="9" t="s">
        <v>10</v>
      </c>
      <c r="B8" s="10">
        <v>5</v>
      </c>
      <c r="C8" s="10">
        <v>7</v>
      </c>
      <c r="D8" s="10">
        <v>6</v>
      </c>
      <c r="E8" s="10">
        <v>5</v>
      </c>
      <c r="F8" s="10">
        <v>7</v>
      </c>
      <c r="G8" s="10">
        <v>7</v>
      </c>
      <c r="H8" s="10">
        <f>SUM(B8:G8)</f>
        <v>37</v>
      </c>
      <c r="I8" s="13">
        <f>H8/6</f>
        <v>6.166666666666667</v>
      </c>
      <c r="J8" s="8">
        <v>6</v>
      </c>
    </row>
    <row r="9" spans="1:10" x14ac:dyDescent="0.3">
      <c r="A9" s="9" t="s">
        <v>15</v>
      </c>
      <c r="B9" s="10">
        <v>6</v>
      </c>
      <c r="C9" s="10">
        <v>6</v>
      </c>
      <c r="D9" s="10">
        <v>7</v>
      </c>
      <c r="E9" s="10">
        <v>6</v>
      </c>
      <c r="F9" s="10">
        <v>8</v>
      </c>
      <c r="G9" s="10">
        <v>8</v>
      </c>
      <c r="H9" s="10">
        <f>SUM(B9:G9)</f>
        <v>41</v>
      </c>
      <c r="I9" s="13">
        <f>H9/6</f>
        <v>6.833333333333333</v>
      </c>
      <c r="J9" s="8">
        <v>7</v>
      </c>
    </row>
    <row r="10" spans="1:10" x14ac:dyDescent="0.3">
      <c r="A10" s="9" t="s">
        <v>12</v>
      </c>
      <c r="B10" s="10">
        <v>3</v>
      </c>
      <c r="C10" s="10">
        <v>5</v>
      </c>
      <c r="D10" s="10">
        <v>11</v>
      </c>
      <c r="E10" s="10">
        <v>14</v>
      </c>
      <c r="F10" s="10">
        <v>13</v>
      </c>
      <c r="G10" s="10">
        <v>14</v>
      </c>
      <c r="H10" s="10">
        <f>SUM(B10:G10)</f>
        <v>60</v>
      </c>
      <c r="I10" s="13">
        <f>H10/6</f>
        <v>10</v>
      </c>
      <c r="J10" s="8">
        <v>8</v>
      </c>
    </row>
    <row r="11" spans="1:10" x14ac:dyDescent="0.3">
      <c r="A11" s="9" t="s">
        <v>11</v>
      </c>
      <c r="B11" s="10">
        <v>11</v>
      </c>
      <c r="C11" s="10">
        <v>12</v>
      </c>
      <c r="D11" s="10">
        <v>13</v>
      </c>
      <c r="E11" s="10">
        <v>13</v>
      </c>
      <c r="F11" s="10">
        <v>5</v>
      </c>
      <c r="G11" s="10">
        <v>9</v>
      </c>
      <c r="H11" s="10">
        <f>SUM(B11:G11)</f>
        <v>63</v>
      </c>
      <c r="I11" s="13">
        <f>H11/6</f>
        <v>10.5</v>
      </c>
      <c r="J11" s="8">
        <v>9</v>
      </c>
    </row>
    <row r="12" spans="1:10" x14ac:dyDescent="0.3">
      <c r="A12" s="9" t="s">
        <v>21</v>
      </c>
      <c r="B12" s="10">
        <v>9</v>
      </c>
      <c r="C12" s="10">
        <v>11</v>
      </c>
      <c r="D12" s="10">
        <v>12</v>
      </c>
      <c r="E12" s="10">
        <v>12</v>
      </c>
      <c r="F12" s="10">
        <v>9</v>
      </c>
      <c r="G12" s="10" t="s">
        <v>43</v>
      </c>
      <c r="H12" s="10">
        <f>SUM(B12:G12)</f>
        <v>53</v>
      </c>
      <c r="I12" s="13">
        <f>H12/5</f>
        <v>10.6</v>
      </c>
      <c r="J12" s="8">
        <v>10</v>
      </c>
    </row>
    <row r="13" spans="1:10" x14ac:dyDescent="0.3">
      <c r="A13" s="9" t="s">
        <v>7</v>
      </c>
      <c r="B13" s="10">
        <v>15</v>
      </c>
      <c r="C13" s="10">
        <v>14</v>
      </c>
      <c r="D13" s="10">
        <v>10</v>
      </c>
      <c r="E13" s="10">
        <v>9</v>
      </c>
      <c r="F13" s="10">
        <v>4</v>
      </c>
      <c r="G13" s="10">
        <v>15</v>
      </c>
      <c r="H13" s="10">
        <f>SUM(B13:G13)</f>
        <v>67</v>
      </c>
      <c r="I13" s="13">
        <f>H13/6</f>
        <v>11.166666666666666</v>
      </c>
      <c r="J13" s="8">
        <v>11</v>
      </c>
    </row>
    <row r="14" spans="1:10" x14ac:dyDescent="0.3">
      <c r="A14" s="9" t="s">
        <v>8</v>
      </c>
      <c r="B14" s="10">
        <v>14</v>
      </c>
      <c r="C14" s="10">
        <v>16</v>
      </c>
      <c r="D14" s="10">
        <v>8</v>
      </c>
      <c r="E14" s="10">
        <v>10</v>
      </c>
      <c r="F14" s="10">
        <v>11</v>
      </c>
      <c r="G14" s="10">
        <v>10</v>
      </c>
      <c r="H14" s="10">
        <f>SUM(B14:G14)</f>
        <v>69</v>
      </c>
      <c r="I14" s="13">
        <f>H14/6</f>
        <v>11.5</v>
      </c>
      <c r="J14" s="8">
        <v>12</v>
      </c>
    </row>
    <row r="15" spans="1:10" x14ac:dyDescent="0.3">
      <c r="A15" s="9" t="s">
        <v>13</v>
      </c>
      <c r="B15" s="10">
        <v>20</v>
      </c>
      <c r="C15" s="10">
        <v>8</v>
      </c>
      <c r="D15" s="10">
        <v>5</v>
      </c>
      <c r="E15" s="10">
        <v>7</v>
      </c>
      <c r="F15" s="10">
        <v>19</v>
      </c>
      <c r="G15" s="10" t="s">
        <v>43</v>
      </c>
      <c r="H15" s="10">
        <f>SUM(B15:G15)</f>
        <v>59</v>
      </c>
      <c r="I15" s="13">
        <f>H15/5</f>
        <v>11.8</v>
      </c>
      <c r="J15" s="8">
        <v>13</v>
      </c>
    </row>
    <row r="16" spans="1:10" x14ac:dyDescent="0.3">
      <c r="A16" s="9" t="s">
        <v>9</v>
      </c>
      <c r="B16" s="10">
        <v>10</v>
      </c>
      <c r="C16" s="10">
        <v>10</v>
      </c>
      <c r="D16" s="10">
        <v>14</v>
      </c>
      <c r="E16" s="10">
        <v>15</v>
      </c>
      <c r="F16" s="10">
        <v>15</v>
      </c>
      <c r="G16" s="10" t="s">
        <v>43</v>
      </c>
      <c r="H16" s="10">
        <f>SUM(B16:G16)</f>
        <v>64</v>
      </c>
      <c r="I16" s="13">
        <f>H16/5</f>
        <v>12.8</v>
      </c>
      <c r="J16" s="8">
        <v>14</v>
      </c>
    </row>
    <row r="17" spans="1:10" x14ac:dyDescent="0.3">
      <c r="A17" s="9" t="s">
        <v>23</v>
      </c>
      <c r="B17" s="10">
        <v>12</v>
      </c>
      <c r="C17" s="10">
        <v>15</v>
      </c>
      <c r="D17" s="10">
        <v>17</v>
      </c>
      <c r="E17" s="10">
        <v>17</v>
      </c>
      <c r="F17" s="10">
        <v>16</v>
      </c>
      <c r="G17" s="10">
        <v>6</v>
      </c>
      <c r="H17" s="10">
        <f>SUM(B17:G17)</f>
        <v>83</v>
      </c>
      <c r="I17" s="13">
        <f>H17/6</f>
        <v>13.833333333333334</v>
      </c>
      <c r="J17" s="8">
        <v>15</v>
      </c>
    </row>
    <row r="18" spans="1:10" x14ac:dyDescent="0.3">
      <c r="A18" s="9" t="s">
        <v>22</v>
      </c>
      <c r="B18" s="10">
        <v>13</v>
      </c>
      <c r="C18" s="10">
        <v>13</v>
      </c>
      <c r="D18" s="10">
        <v>16</v>
      </c>
      <c r="E18" s="10">
        <v>16</v>
      </c>
      <c r="F18" s="10">
        <v>14</v>
      </c>
      <c r="G18" s="10">
        <v>12</v>
      </c>
      <c r="H18" s="10">
        <f>SUM(B18:G18)</f>
        <v>84</v>
      </c>
      <c r="I18" s="13">
        <f>H18/6</f>
        <v>14</v>
      </c>
      <c r="J18" s="8">
        <v>16</v>
      </c>
    </row>
    <row r="19" spans="1:10" x14ac:dyDescent="0.3">
      <c r="A19" s="9" t="s">
        <v>20</v>
      </c>
      <c r="B19" s="10">
        <v>18</v>
      </c>
      <c r="C19" s="10">
        <v>20</v>
      </c>
      <c r="D19" s="10">
        <v>15</v>
      </c>
      <c r="E19" s="10">
        <v>11</v>
      </c>
      <c r="F19" s="10">
        <v>12</v>
      </c>
      <c r="G19" s="10">
        <v>11</v>
      </c>
      <c r="H19" s="10">
        <f>SUM(B19:G19)</f>
        <v>87</v>
      </c>
      <c r="I19" s="13">
        <f>H19/6</f>
        <v>14.5</v>
      </c>
      <c r="J19" s="8">
        <v>17</v>
      </c>
    </row>
    <row r="20" spans="1:10" x14ac:dyDescent="0.3">
      <c r="A20" s="9" t="s">
        <v>6</v>
      </c>
      <c r="B20" s="10">
        <v>17</v>
      </c>
      <c r="C20" s="10">
        <v>17</v>
      </c>
      <c r="D20" s="10">
        <v>19</v>
      </c>
      <c r="E20" s="10">
        <v>19</v>
      </c>
      <c r="F20" s="10">
        <v>17</v>
      </c>
      <c r="G20" s="10">
        <v>13</v>
      </c>
      <c r="H20" s="10">
        <f>SUM(B20:G20)</f>
        <v>102</v>
      </c>
      <c r="I20" s="13">
        <f>H20/6</f>
        <v>17</v>
      </c>
      <c r="J20" s="8">
        <v>18</v>
      </c>
    </row>
    <row r="21" spans="1:10" x14ac:dyDescent="0.3">
      <c r="A21" s="9" t="s">
        <v>14</v>
      </c>
      <c r="B21" s="10">
        <v>16</v>
      </c>
      <c r="C21" s="10">
        <v>18</v>
      </c>
      <c r="D21" s="10">
        <v>21</v>
      </c>
      <c r="E21" s="10">
        <v>20</v>
      </c>
      <c r="F21" s="10">
        <v>20</v>
      </c>
      <c r="G21" s="10">
        <v>16</v>
      </c>
      <c r="H21" s="10">
        <f>SUM(B21:G21)</f>
        <v>111</v>
      </c>
      <c r="I21" s="13">
        <f>H21/6</f>
        <v>18.5</v>
      </c>
      <c r="J21" s="8">
        <v>19</v>
      </c>
    </row>
    <row r="22" spans="1:10" x14ac:dyDescent="0.3">
      <c r="A22" s="9" t="s">
        <v>24</v>
      </c>
      <c r="B22" s="10">
        <v>19</v>
      </c>
      <c r="C22" s="10">
        <v>19</v>
      </c>
      <c r="D22" s="10">
        <v>18</v>
      </c>
      <c r="E22" s="10">
        <v>21</v>
      </c>
      <c r="F22" s="10">
        <v>18</v>
      </c>
      <c r="G22" s="10">
        <v>17</v>
      </c>
      <c r="H22" s="10">
        <f>SUM(B22:G22)</f>
        <v>112</v>
      </c>
      <c r="I22" s="13">
        <f>H22/6</f>
        <v>18.666666666666668</v>
      </c>
      <c r="J22" s="8">
        <v>20</v>
      </c>
    </row>
    <row r="23" spans="1:10" x14ac:dyDescent="0.3">
      <c r="A23" s="9" t="s">
        <v>16</v>
      </c>
      <c r="B23" s="10">
        <v>21</v>
      </c>
      <c r="C23" s="10">
        <v>21</v>
      </c>
      <c r="D23" s="10">
        <v>20</v>
      </c>
      <c r="E23" s="10">
        <v>18</v>
      </c>
      <c r="F23" s="10">
        <v>21</v>
      </c>
      <c r="G23" s="10" t="s">
        <v>43</v>
      </c>
      <c r="H23" s="10">
        <f>SUM(B23:G23)</f>
        <v>101</v>
      </c>
      <c r="I23" s="13">
        <f>H23/5</f>
        <v>20.2</v>
      </c>
      <c r="J23" s="8">
        <v>21</v>
      </c>
    </row>
    <row r="25" spans="1:10" x14ac:dyDescent="0.3">
      <c r="A25" s="8" t="s">
        <v>59</v>
      </c>
    </row>
    <row r="26" spans="1:10" x14ac:dyDescent="0.3">
      <c r="A26" s="8" t="s">
        <v>46</v>
      </c>
    </row>
    <row r="27" spans="1:10" x14ac:dyDescent="0.3">
      <c r="A27" s="8" t="s">
        <v>47</v>
      </c>
    </row>
    <row r="28" spans="1:10" x14ac:dyDescent="0.3">
      <c r="A28" s="8" t="s">
        <v>48</v>
      </c>
    </row>
    <row r="29" spans="1:10" x14ac:dyDescent="0.3">
      <c r="A29" s="8" t="s">
        <v>49</v>
      </c>
    </row>
    <row r="30" spans="1:10" x14ac:dyDescent="0.3">
      <c r="A30" s="8" t="s">
        <v>50</v>
      </c>
    </row>
    <row r="31" spans="1:10" x14ac:dyDescent="0.3">
      <c r="A31" s="8" t="s">
        <v>51</v>
      </c>
    </row>
    <row r="32" spans="1:10" x14ac:dyDescent="0.3">
      <c r="A32" s="8" t="s">
        <v>52</v>
      </c>
    </row>
    <row r="33" spans="1:1" x14ac:dyDescent="0.3">
      <c r="A33" s="8" t="s">
        <v>53</v>
      </c>
    </row>
    <row r="34" spans="1:1" x14ac:dyDescent="0.3">
      <c r="A34" s="8" t="s">
        <v>54</v>
      </c>
    </row>
    <row r="35" spans="1:1" x14ac:dyDescent="0.3">
      <c r="A35" s="8" t="s">
        <v>55</v>
      </c>
    </row>
    <row r="36" spans="1:1" x14ac:dyDescent="0.3">
      <c r="A36" s="8" t="s">
        <v>56</v>
      </c>
    </row>
    <row r="37" spans="1:1" x14ac:dyDescent="0.3">
      <c r="A37" s="8" t="s">
        <v>57</v>
      </c>
    </row>
    <row r="38" spans="1:1" x14ac:dyDescent="0.3">
      <c r="A38" s="8" t="s">
        <v>58</v>
      </c>
    </row>
  </sheetData>
  <sortState ref="A3:I23">
    <sortCondition ref="I3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25</vt:lpstr>
      <vt:lpstr>35</vt:lpstr>
      <vt:lpstr>45</vt:lpstr>
      <vt:lpstr>55</vt:lpstr>
      <vt:lpstr>65</vt:lpstr>
      <vt:lpstr>75</vt:lpstr>
      <vt:lpstr>Total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Huntley</dc:creator>
  <cp:lastModifiedBy>Chris Huntley</cp:lastModifiedBy>
  <cp:lastPrinted>2017-10-18T16:35:10Z</cp:lastPrinted>
  <dcterms:created xsi:type="dcterms:W3CDTF">2017-09-27T21:35:59Z</dcterms:created>
  <dcterms:modified xsi:type="dcterms:W3CDTF">2017-10-18T16:36:15Z</dcterms:modified>
</cp:coreProperties>
</file>